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tabRatio="840" firstSheet="1" activeTab="2"/>
  </bookViews>
  <sheets>
    <sheet name="прил 11.1" sheetId="32" r:id="rId1"/>
    <sheet name="прил 11 ПСО" sheetId="33" r:id="rId2"/>
    <sheet name="прил 10.1" sheetId="25" r:id="rId3"/>
    <sheet name="прил 10 неотлож" sheetId="24" r:id="rId4"/>
    <sheet name="прил 9.1.2" sheetId="31" r:id="rId5"/>
    <sheet name="прил 9.1.1" sheetId="29" r:id="rId6"/>
    <sheet name="прил 9 ДИ КТ и МРТ" sheetId="9" r:id="rId7"/>
    <sheet name="прил 8.1" sheetId="28" r:id="rId8"/>
    <sheet name="прил 8" sheetId="8" r:id="rId9"/>
    <sheet name="прил 7" sheetId="27" r:id="rId10"/>
    <sheet name="прил 6 часть2" sheetId="26" r:id="rId11"/>
    <sheet name="прил 6 часть 1" sheetId="21" r:id="rId12"/>
    <sheet name="прил 5.1" sheetId="23" r:id="rId13"/>
    <sheet name=" прил 5 ЭНД" sheetId="4" r:id="rId14"/>
    <sheet name="прил 4.1" sheetId="22" r:id="rId15"/>
    <sheet name="прил 4 ГИСТ" sheetId="19" r:id="rId16"/>
    <sheet name="прил 3 Стомат подуш" sheetId="18" r:id="rId17"/>
    <sheet name="прил 2 АПП подуш" sheetId="17" r:id="rId18"/>
    <sheet name="прил 1.10" sheetId="16" r:id="rId19"/>
    <sheet name="прил 1.9" sheetId="14" r:id="rId20"/>
    <sheet name="прил 1.8" sheetId="13" r:id="rId21"/>
    <sheet name="прил 1.7" sheetId="12" r:id="rId22"/>
    <sheet name="прил 1.6" sheetId="11" r:id="rId23"/>
    <sheet name="прил 1.5" sheetId="10" r:id="rId24"/>
    <sheet name="прил 1.4" sheetId="3" r:id="rId25"/>
    <sheet name="прил 1.3" sheetId="5" r:id="rId26"/>
    <sheet name="прил 1.2" sheetId="6" r:id="rId27"/>
    <sheet name="прил 1.1" sheetId="7" r:id="rId28"/>
  </sheets>
  <definedNames>
    <definedName name="_xlnm._FilterDatabase" localSheetId="18" hidden="1">'прил 1.10'!$A$4:$O$66</definedName>
    <definedName name="_xlnm._FilterDatabase" localSheetId="12" hidden="1">'прил 5.1'!$A$1:$A$1602</definedName>
    <definedName name="_xlnm.Print_Area" localSheetId="13">' прил 5 ЭНД'!$A$1:$G$68</definedName>
    <definedName name="_xlnm.Print_Area" localSheetId="26">'прил 1.2'!$A$1:$H$67</definedName>
    <definedName name="_xlnm.Print_Area" localSheetId="24">'прил 1.4'!$A$1:$M$67</definedName>
    <definedName name="_xlnm.Print_Area" localSheetId="23">'прил 1.5'!$A$1:$M$67</definedName>
    <definedName name="_xlnm.Print_Area" localSheetId="19">'прил 1.9'!$A$1:$L$68</definedName>
    <definedName name="_xlnm.Print_Area" localSheetId="1">'прил 11 ПСО'!$A$1:$H$20</definedName>
    <definedName name="_xlnm.Print_Area" localSheetId="12">'прил 5.1'!$A$1:$C$1603</definedName>
    <definedName name="_xlnm.Print_Area" localSheetId="6">'прил 9 ДИ КТ и МРТ'!$A$1:$G$26</definedName>
  </definedNames>
  <calcPr calcId="162913" fullPrecision="0"/>
</workbook>
</file>

<file path=xl/calcChain.xml><?xml version="1.0" encoding="utf-8"?>
<calcChain xmlns="http://schemas.openxmlformats.org/spreadsheetml/2006/main">
  <c r="F20" i="33" l="1"/>
  <c r="E20" i="33"/>
  <c r="D20" i="33"/>
  <c r="C20" i="33"/>
  <c r="H19" i="33"/>
  <c r="G19" i="33"/>
  <c r="H18" i="33"/>
  <c r="G18" i="33"/>
  <c r="H17" i="33"/>
  <c r="G17" i="33"/>
  <c r="H16" i="33"/>
  <c r="G16" i="33"/>
  <c r="H15" i="33"/>
  <c r="G15" i="33"/>
  <c r="H14" i="33"/>
  <c r="G14" i="33"/>
  <c r="H13" i="33"/>
  <c r="G13" i="33"/>
  <c r="H12" i="33"/>
  <c r="G12" i="33"/>
  <c r="H11" i="33"/>
  <c r="G11" i="33"/>
  <c r="H10" i="33"/>
  <c r="G10" i="33"/>
  <c r="H9" i="33"/>
  <c r="G9" i="33"/>
  <c r="H8" i="33"/>
  <c r="G8" i="33"/>
  <c r="H7" i="33"/>
  <c r="G7" i="33"/>
  <c r="H6" i="33"/>
  <c r="G6" i="33"/>
  <c r="H5" i="33"/>
  <c r="G5" i="33"/>
  <c r="G20" i="33" l="1"/>
  <c r="H20" i="33"/>
  <c r="M6" i="12"/>
  <c r="C1603" i="23" l="1"/>
  <c r="B1603" i="23"/>
  <c r="F65" i="24" l="1"/>
  <c r="E65" i="24"/>
  <c r="D65" i="24"/>
  <c r="C65" i="24"/>
  <c r="G6" i="24"/>
  <c r="H6" i="24"/>
  <c r="G7" i="24"/>
  <c r="H7" i="24"/>
  <c r="G8" i="24"/>
  <c r="H8" i="24"/>
  <c r="G9" i="24"/>
  <c r="H9" i="24"/>
  <c r="G10" i="24"/>
  <c r="H10" i="24"/>
  <c r="G11" i="24"/>
  <c r="H11" i="24"/>
  <c r="G12" i="24"/>
  <c r="H12" i="24"/>
  <c r="G13" i="24"/>
  <c r="H13" i="24"/>
  <c r="G14" i="24"/>
  <c r="H14" i="24"/>
  <c r="G15" i="24"/>
  <c r="H15" i="24"/>
  <c r="G16" i="24"/>
  <c r="H16" i="24"/>
  <c r="G17" i="24"/>
  <c r="H17" i="24"/>
  <c r="G18" i="24"/>
  <c r="H18" i="24"/>
  <c r="G19" i="24"/>
  <c r="H19" i="24"/>
  <c r="G20" i="24"/>
  <c r="H20" i="24"/>
  <c r="G21" i="24"/>
  <c r="H21" i="24"/>
  <c r="G22" i="24"/>
  <c r="H22" i="24"/>
  <c r="G23" i="24"/>
  <c r="H23" i="24"/>
  <c r="G24" i="24"/>
  <c r="H24" i="24"/>
  <c r="G25" i="24"/>
  <c r="H25" i="24"/>
  <c r="G26" i="24"/>
  <c r="H26" i="24"/>
  <c r="G27" i="24"/>
  <c r="H27" i="24"/>
  <c r="G28" i="24"/>
  <c r="H28" i="24"/>
  <c r="G29" i="24"/>
  <c r="H29" i="24"/>
  <c r="G30" i="24"/>
  <c r="H30" i="24"/>
  <c r="G31" i="24"/>
  <c r="H31" i="24"/>
  <c r="G32" i="24"/>
  <c r="H32" i="24"/>
  <c r="G33" i="24"/>
  <c r="H33" i="24"/>
  <c r="G34" i="24"/>
  <c r="H34" i="24"/>
  <c r="G35" i="24"/>
  <c r="H35" i="24"/>
  <c r="G36" i="24"/>
  <c r="H36" i="24"/>
  <c r="G37" i="24"/>
  <c r="H37" i="24"/>
  <c r="G38" i="24"/>
  <c r="H38" i="24"/>
  <c r="G39" i="24"/>
  <c r="H39" i="24"/>
  <c r="G40" i="24"/>
  <c r="H40" i="24"/>
  <c r="G41" i="24"/>
  <c r="H41" i="24"/>
  <c r="G42" i="24"/>
  <c r="H42" i="24"/>
  <c r="G43" i="24"/>
  <c r="H43" i="24"/>
  <c r="G44" i="24"/>
  <c r="H44" i="24"/>
  <c r="G45" i="24"/>
  <c r="H45" i="24"/>
  <c r="G46" i="24"/>
  <c r="H46" i="24"/>
  <c r="G47" i="24"/>
  <c r="H47" i="24"/>
  <c r="G48" i="24"/>
  <c r="H48" i="24"/>
  <c r="G49" i="24"/>
  <c r="H49" i="24"/>
  <c r="G50" i="24"/>
  <c r="H50" i="24"/>
  <c r="G51" i="24"/>
  <c r="H51" i="24"/>
  <c r="G52" i="24"/>
  <c r="H52" i="24"/>
  <c r="G53" i="24"/>
  <c r="H53" i="24"/>
  <c r="G54" i="24"/>
  <c r="H54" i="24"/>
  <c r="G55" i="24"/>
  <c r="H55" i="24"/>
  <c r="G56" i="24"/>
  <c r="H56" i="24"/>
  <c r="G57" i="24"/>
  <c r="H57" i="24"/>
  <c r="G58" i="24"/>
  <c r="H58" i="24"/>
  <c r="G59" i="24"/>
  <c r="H59" i="24"/>
  <c r="G60" i="24"/>
  <c r="H60" i="24"/>
  <c r="G61" i="24"/>
  <c r="H61" i="24"/>
  <c r="G62" i="24"/>
  <c r="H62" i="24"/>
  <c r="G63" i="24"/>
  <c r="H63" i="24"/>
  <c r="H65" i="24" s="1"/>
  <c r="G64" i="24"/>
  <c r="H64" i="24"/>
  <c r="H5" i="24"/>
  <c r="G5" i="24"/>
  <c r="G65" i="24" s="1"/>
  <c r="G31" i="19" l="1"/>
  <c r="F31" i="19"/>
  <c r="F6" i="19"/>
  <c r="G6" i="19"/>
  <c r="F7" i="19"/>
  <c r="G7" i="19"/>
  <c r="F8" i="19"/>
  <c r="G8" i="19"/>
  <c r="F9" i="19"/>
  <c r="G9" i="19"/>
  <c r="F10" i="19"/>
  <c r="G10" i="19"/>
  <c r="F11" i="19"/>
  <c r="G11" i="19"/>
  <c r="F12" i="19"/>
  <c r="G12" i="19"/>
  <c r="F13" i="19"/>
  <c r="G13" i="19"/>
  <c r="F14" i="19"/>
  <c r="G14" i="19"/>
  <c r="F15" i="19"/>
  <c r="G15" i="19"/>
  <c r="F16" i="19"/>
  <c r="G16" i="19"/>
  <c r="F17" i="19"/>
  <c r="G17" i="19"/>
  <c r="F18" i="19"/>
  <c r="G18" i="19"/>
  <c r="F19" i="19"/>
  <c r="G19" i="19"/>
  <c r="F20" i="19"/>
  <c r="G20" i="19"/>
  <c r="F21" i="19"/>
  <c r="G21" i="19"/>
  <c r="F22" i="19"/>
  <c r="G22" i="19"/>
  <c r="F23" i="19"/>
  <c r="G23" i="19"/>
  <c r="F24" i="19"/>
  <c r="G24" i="19"/>
  <c r="F25" i="19"/>
  <c r="G25" i="19"/>
  <c r="F26" i="19"/>
  <c r="G26" i="19"/>
  <c r="F27" i="19"/>
  <c r="G27" i="19"/>
  <c r="F28" i="19"/>
  <c r="G28" i="19"/>
  <c r="F29" i="19"/>
  <c r="G29" i="19"/>
  <c r="F30" i="19"/>
  <c r="G30" i="19"/>
  <c r="G5" i="19"/>
  <c r="F5" i="19"/>
  <c r="C68" i="4" l="1"/>
  <c r="E26" i="9" l="1"/>
  <c r="D26" i="9"/>
  <c r="C26" i="9"/>
  <c r="B26" i="9"/>
  <c r="G25" i="9"/>
  <c r="F25" i="9"/>
  <c r="G24" i="9"/>
  <c r="F24" i="9"/>
  <c r="G23" i="9"/>
  <c r="F23" i="9"/>
  <c r="G22" i="9"/>
  <c r="F22" i="9"/>
  <c r="G21" i="9"/>
  <c r="F21" i="9"/>
  <c r="G20" i="9"/>
  <c r="F20" i="9"/>
  <c r="G19" i="9"/>
  <c r="F19" i="9"/>
  <c r="G18" i="9"/>
  <c r="F18" i="9"/>
  <c r="G17" i="9"/>
  <c r="G26" i="9" s="1"/>
  <c r="F17" i="9"/>
  <c r="D15" i="9"/>
  <c r="C15" i="9"/>
  <c r="B15" i="9"/>
  <c r="F14" i="9"/>
  <c r="E14" i="9"/>
  <c r="G14" i="9" s="1"/>
  <c r="F13" i="9"/>
  <c r="E13" i="9"/>
  <c r="G13" i="9" s="1"/>
  <c r="F12" i="9"/>
  <c r="E12" i="9"/>
  <c r="G12" i="9" s="1"/>
  <c r="G11" i="9"/>
  <c r="F11" i="9"/>
  <c r="E11" i="9"/>
  <c r="G10" i="9"/>
  <c r="F10" i="9"/>
  <c r="E10" i="9"/>
  <c r="F9" i="9"/>
  <c r="E9" i="9"/>
  <c r="G9" i="9" s="1"/>
  <c r="F8" i="9"/>
  <c r="E8" i="9"/>
  <c r="G8" i="9" s="1"/>
  <c r="F7" i="9"/>
  <c r="E7" i="9"/>
  <c r="G7" i="9" s="1"/>
  <c r="F6" i="9"/>
  <c r="E6" i="9"/>
  <c r="G6" i="9" s="1"/>
  <c r="F15" i="9" l="1"/>
  <c r="F26" i="9"/>
  <c r="G15" i="9"/>
  <c r="E15" i="9"/>
  <c r="B110" i="21" l="1"/>
  <c r="G6" i="4" l="1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5" i="4"/>
  <c r="F5" i="4" l="1"/>
  <c r="F68" i="4"/>
  <c r="G68" i="4" l="1"/>
  <c r="C33" i="19" l="1"/>
  <c r="C5" i="8" l="1"/>
  <c r="G5" i="8" s="1"/>
  <c r="B5" i="8"/>
  <c r="F5" i="8" s="1"/>
</calcChain>
</file>

<file path=xl/sharedStrings.xml><?xml version="1.0" encoding="utf-8"?>
<sst xmlns="http://schemas.openxmlformats.org/spreadsheetml/2006/main" count="10837" uniqueCount="2069">
  <si>
    <t>ГБУЗ ООКБ</t>
  </si>
  <si>
    <t>ГАУЗ ООКБ №2</t>
  </si>
  <si>
    <t>ГБУЗ ООКОД</t>
  </si>
  <si>
    <t>ГБУЗ ГКБ № 1 г.Оренбурга</t>
  </si>
  <si>
    <t>ГАУЗ ГБ № 2 г.Орска</t>
  </si>
  <si>
    <t>ГБУЗ БСМП г.Бузулука</t>
  </si>
  <si>
    <t>ГБУЗ   ГБ г.Сорочинск</t>
  </si>
  <si>
    <t>ГАУЗ БСМП г.Новотроицка</t>
  </si>
  <si>
    <t>ГБУЗ  ГБ г.Кувандык</t>
  </si>
  <si>
    <t>ГБУЗ  ГБ г.Соль-Илецк</t>
  </si>
  <si>
    <t>ГАУЗ Оренбургская РБ</t>
  </si>
  <si>
    <t>ГБУЗ ГБ г. Бугуруслан</t>
  </si>
  <si>
    <t>ГБУЗ  ГБ г.Гай</t>
  </si>
  <si>
    <t>ГБУЗ ГБ г.Медногорска</t>
  </si>
  <si>
    <t>ГБУЗ   ГБ г.Ясный</t>
  </si>
  <si>
    <t>ГБУЗ Акбулакская РБ</t>
  </si>
  <si>
    <t>ГБУЗ Беляевская РБ</t>
  </si>
  <si>
    <t>ГБУЗ Илекская РБ</t>
  </si>
  <si>
    <t>ГАУЗ Новоорская РБ</t>
  </si>
  <si>
    <t>ГБУЗ Октябрьская РБ</t>
  </si>
  <si>
    <t>ГБУЗ Переволоцкая РБ</t>
  </si>
  <si>
    <t>ГБУЗ Сакмарская РБ</t>
  </si>
  <si>
    <t>ГБУЗ Саракташская РБ</t>
  </si>
  <si>
    <t>ГБУЗ Тоцкая РБ</t>
  </si>
  <si>
    <t>Всего</t>
  </si>
  <si>
    <t>Наименование МО</t>
  </si>
  <si>
    <t>Корректировка</t>
  </si>
  <si>
    <t>Утвердить  с учетом корректировки</t>
  </si>
  <si>
    <t>Сумма, руб.</t>
  </si>
  <si>
    <t>Сумма,руб.</t>
  </si>
  <si>
    <t>количество исследований</t>
  </si>
  <si>
    <t>Утверждено на 2020 г</t>
  </si>
  <si>
    <t>ФГБОУ ВО ОрГМУ Минздрава России</t>
  </si>
  <si>
    <t>ЧУЗ «КБ «РЖД-Медицина» г. Оренбург</t>
  </si>
  <si>
    <t>МО</t>
  </si>
  <si>
    <t>Объемы</t>
  </si>
  <si>
    <t>Сумма, тыс.руб.</t>
  </si>
  <si>
    <t>ГБУЗ ОДКБ</t>
  </si>
  <si>
    <t>ГБУЗ ООД</t>
  </si>
  <si>
    <t>ГАУЗ ГКБ № 3 г.Оренбурга</t>
  </si>
  <si>
    <t>ГБУЗ ГКБ № 5 г.Оренбурга</t>
  </si>
  <si>
    <t>ГАУЗ ГКБ № 6 г.Оренбурга</t>
  </si>
  <si>
    <t>ГАУЗ ГКБ им. Н.И.Пирогова</t>
  </si>
  <si>
    <t>ГАУЗ ДГКБ г.Оренбурга</t>
  </si>
  <si>
    <t>ГАУЗ ГБ № 1 г.Орска</t>
  </si>
  <si>
    <t>ГАУЗ ГБ № 3 г.Орска</t>
  </si>
  <si>
    <t>ГАУЗ ГБ № 4 г.Орска</t>
  </si>
  <si>
    <t>ГАУЗ ГБ № 5 г.Орска</t>
  </si>
  <si>
    <t>ГАУЗ ДГБ г.Новотроицка</t>
  </si>
  <si>
    <t>ГБУЗ  ГБ г.Абдулино</t>
  </si>
  <si>
    <t>ГБУЗ Адамовская РБ</t>
  </si>
  <si>
    <t>ГБУЗ Александровская РБ</t>
  </si>
  <si>
    <t>ГБУЗ Асекеевская РБ</t>
  </si>
  <si>
    <t>ГБУЗ Бугурусланская РБ</t>
  </si>
  <si>
    <t>ГБУЗ Грачевская РБ</t>
  </si>
  <si>
    <t>ГБУЗ Домбаровская РБ</t>
  </si>
  <si>
    <t>ГАУЗ Кваркенская РБ</t>
  </si>
  <si>
    <t>ГБУЗ Красногвардейская РБ</t>
  </si>
  <si>
    <t>ГБУЗ Курманаевская РБ</t>
  </si>
  <si>
    <t>ГБУЗ Матвеевская РБ</t>
  </si>
  <si>
    <t>ГБУЗ Новосергиевская РБ</t>
  </si>
  <si>
    <t>ГБУЗ Первомайская РБ</t>
  </si>
  <si>
    <t>ГБУЗ Пономаревская РБ</t>
  </si>
  <si>
    <t>ГБУЗ Светлинская РБ</t>
  </si>
  <si>
    <t>ГБУЗ Северная РБ</t>
  </si>
  <si>
    <t>ГБУЗ Ташлинская РБ</t>
  </si>
  <si>
    <t>ГБУЗ Тюльганская РБ</t>
  </si>
  <si>
    <t>ГБУЗ Шарлыкская РБ</t>
  </si>
  <si>
    <t>СТУДЕНЧЕСКАЯ ПОЛИКЛИНИКА ОГУ</t>
  </si>
  <si>
    <t>ОРЕНБУРГ КБ РЖД-МЕДИЦИНА Г. ОРЕНБУРГ</t>
  </si>
  <si>
    <t>ОРСКАЯ БОЛЬНИЦА РЖД-МЕДИЦИНА Г. ОРСК</t>
  </si>
  <si>
    <t>БУЗУЛУКСКАЯ ПОЛ-КА РЖД-МЕДИЦИНА Г. БУЗУЛУК</t>
  </si>
  <si>
    <t>АБДУЛИНСКАЯ ПОЛ-КА РЖД-МЕДИЦИНА Г. АБДУЛИНО</t>
  </si>
  <si>
    <t>МСЧ МВД ПО ОРЕНБУРГСКОЙ ОБЛАСТИ</t>
  </si>
  <si>
    <t>КДЦ ООО</t>
  </si>
  <si>
    <t>ГБУЗ ОЦМР</t>
  </si>
  <si>
    <t xml:space="preserve"> Корректировка объемов предоставления  амбулаторной медицинской помощи (АПП обращения) в части амбулаторного гемодиализа по ходатайству МО.</t>
  </si>
  <si>
    <t xml:space="preserve">Утверждено на 2020 г. </t>
  </si>
  <si>
    <t xml:space="preserve">Корректировка </t>
  </si>
  <si>
    <t>ЗС</t>
  </si>
  <si>
    <t>руб.</t>
  </si>
  <si>
    <t>ГБУЗ "Городская больница" г. Бугуруслана</t>
  </si>
  <si>
    <t>Корректировка объемов амбулаторных диагностических исследований (КТ, МРТ) в рамках программы ОМС на 2020г.</t>
  </si>
  <si>
    <t>Наименование медицинской организации</t>
  </si>
  <si>
    <t xml:space="preserve">Утверждено на 2020г. </t>
  </si>
  <si>
    <t>ДИ КТ</t>
  </si>
  <si>
    <t>ГБУЗ «Городская больница» г. Абдулино</t>
  </si>
  <si>
    <t>ГБУЗ «Бугурусланская районная больница»</t>
  </si>
  <si>
    <t>ГАУЗ «ГБ № 4» г. Орска</t>
  </si>
  <si>
    <t>ГБУЗ «ГБ» г. Соль-Илецка</t>
  </si>
  <si>
    <t>ГАУЗ «Оренбургская районная больница»</t>
  </si>
  <si>
    <t>ГБУЗ «Саракташская районная больница»</t>
  </si>
  <si>
    <t>ГАУЗ «ООКБ № 2»</t>
  </si>
  <si>
    <t>ГБУЗ «ООКБ»</t>
  </si>
  <si>
    <t>ООО «Клиника Парацельс»</t>
  </si>
  <si>
    <t>ИТОГО</t>
  </si>
  <si>
    <t>ДИ МРТ</t>
  </si>
  <si>
    <t>ГБУЗ «Бузулукская больница скорой медицинской помощи»</t>
  </si>
  <si>
    <t>ГБУЗ «ГКБ № 1» г. Оренбурга</t>
  </si>
  <si>
    <t>ГАУЗ «ГКБ № 4» г. Орска</t>
  </si>
  <si>
    <t>ГАУЗ «Орский онкологический диспансер»</t>
  </si>
  <si>
    <t>ГАУЗ «ДГКБ» г. Оренбурга</t>
  </si>
  <si>
    <t>Расчет лимитов подушевого финансирования амбулаторно-поликлинической помощи на Февраль 2020 года</t>
  </si>
  <si>
    <t>Численность прикрепленного на 1 число месяца СМО →</t>
  </si>
  <si>
    <t>СМО</t>
  </si>
  <si>
    <t>Лимит ПФ по СМО</t>
  </si>
  <si>
    <t>СОГАЗ-МС</t>
  </si>
  <si>
    <t>ВТБ-МС</t>
  </si>
  <si>
    <t>ИНГОССТРАХ-МС</t>
  </si>
  <si>
    <t>МАКС-М</t>
  </si>
  <si>
    <t>КАПИТАЛ- МС</t>
  </si>
  <si>
    <t>Итого</t>
  </si>
  <si>
    <t>ОРЕНБУРГ ОБЛАСТНАЯ КБ  № 2</t>
  </si>
  <si>
    <t>ОРЕНБУРГ ФГБОУ ВО ОРГМУ МИНЗДРАВА</t>
  </si>
  <si>
    <t>ОРЕНБУРГ ГБУЗ ГКБ №1</t>
  </si>
  <si>
    <t>ОРЕНБУРГ ГАУЗ ГКБ  №3</t>
  </si>
  <si>
    <t>ОРЕНБУРГ ГБУЗ ГКБ № 5</t>
  </si>
  <si>
    <t>ОРЕНБУРГ ГАУЗ ГКБ  №6</t>
  </si>
  <si>
    <t>ОРЕНБУРГ ГАУЗ ДГКБ</t>
  </si>
  <si>
    <t>ОРЕНБУРГ ГАУЗ ГКБ ИМ. ПИРОГОВА Н.И.</t>
  </si>
  <si>
    <t>ОРСКАЯ ГАУЗ ГБ № 1</t>
  </si>
  <si>
    <t>ОРСКАЯ ГАУЗ ГБ № 2</t>
  </si>
  <si>
    <t>ОРСКАЯ ГАУЗ ГБ № 3</t>
  </si>
  <si>
    <t>ОРСКАЯ ГАУЗ ГБ № 4</t>
  </si>
  <si>
    <t>ОРСКАЯ ГАУЗ ГБ № 5</t>
  </si>
  <si>
    <t>НОВОТРОИЦК БОЛЬНИЦА СКОРОЙ МЕДИЦИНСКОЙ ПОМОЩИ</t>
  </si>
  <si>
    <t>НОВОТРОИЦКАЯ ГАУЗ ДГБ</t>
  </si>
  <si>
    <t>МЕДНОГОРСКАЯ ГБ</t>
  </si>
  <si>
    <t>БУГУРУСЛАНСКАЯ ГБ</t>
  </si>
  <si>
    <t>БУГУРУСЛАНСКАЯ РБ</t>
  </si>
  <si>
    <t>БУЗУЛУКСКАЯ БОЛЬНИЦА СКОРОЙ МЕДИЦИНСКОЙ ПОМОЩИ</t>
  </si>
  <si>
    <t>АБДУЛИНСКАЯ ГБ</t>
  </si>
  <si>
    <t>АДАМОВСКАЯ РБ</t>
  </si>
  <si>
    <t>АКБУЛАКСКАЯ РБ</t>
  </si>
  <si>
    <t>АЛЕКСАНДРОВСКАЯ РБ</t>
  </si>
  <si>
    <t>АСЕКЕЕВСКАЯ РБ</t>
  </si>
  <si>
    <t>БЕЛЯЕВСКАЯ РБ</t>
  </si>
  <si>
    <t>ГАЙСКАЯ ГБ</t>
  </si>
  <si>
    <t>ГРАЧЕВСКАЯ РБ</t>
  </si>
  <si>
    <t>ДОМБАРОВСКАЯ РБ</t>
  </si>
  <si>
    <t>ИЛЕКСКАЯ РБ</t>
  </si>
  <si>
    <t>КВАРКЕНСКАЯ РБ</t>
  </si>
  <si>
    <t>КРАСНОГВАРДЕЙСКАЯ РБ</t>
  </si>
  <si>
    <t>КУВАНДЫКСКАЯ ГБ</t>
  </si>
  <si>
    <t>КУРМАНАЕВСКАЯ РБ</t>
  </si>
  <si>
    <t>МАТВЕЕВСКАЯ РБ</t>
  </si>
  <si>
    <t>НОВООРСКАЯ РБ</t>
  </si>
  <si>
    <t>НОВОСЕРГИЕВСКАЯ РБ</t>
  </si>
  <si>
    <t>ОКТЯБРЬСКАЯ РБ</t>
  </si>
  <si>
    <t>ОРЕНБУРГСКАЯ РБ</t>
  </si>
  <si>
    <t>ПЕРВОМАЙСКАЯ РБ</t>
  </si>
  <si>
    <t>ПЕРЕВОЛОЦКАЯ РБ</t>
  </si>
  <si>
    <t>ПОНОМАРЕВСКАЯ РБ</t>
  </si>
  <si>
    <t>САКМАРСКАЯ  РБ</t>
  </si>
  <si>
    <t>САРАКТАШСКАЯ РБ</t>
  </si>
  <si>
    <t>СВЕТЛИНСКАЯ РБ</t>
  </si>
  <si>
    <t>СЕВЕРНАЯ РБ</t>
  </si>
  <si>
    <t>СОЛЬ-ИЛЕЦКАЯ ГБ</t>
  </si>
  <si>
    <t>СОРОЧИНСКАЯ ГБ</t>
  </si>
  <si>
    <t>ТАШЛИНСКАЯ РБ</t>
  </si>
  <si>
    <t>ТОЦКАЯ РБ</t>
  </si>
  <si>
    <t>ТЮЛЬГАНСКАЯ РБ</t>
  </si>
  <si>
    <t>ШАРЛЫКСКАЯ РБ</t>
  </si>
  <si>
    <t>ЯСНЕНСКАЯ ГБ</t>
  </si>
  <si>
    <t>ОРЕНБУРГ ФИЛИАЛ № 3 ФГБУ "426 ВГ" МО РФ</t>
  </si>
  <si>
    <t>ФКУЗ МСЧ-56 ФСИН РОССИИ</t>
  </si>
  <si>
    <t>Итого по области</t>
  </si>
  <si>
    <t xml:space="preserve"> Корректировка объемов амбулаторных диагностических исследований, объемы которых выведены из подушевого норматива финансирования амбулаторной помощи  в рамках программы ОМС на 2020 год (в части гистологических исследований) по инициативе МЗО.</t>
  </si>
  <si>
    <t>ОРЕНБУРГ ОБЛ. КБ</t>
  </si>
  <si>
    <t>1 квартал 2020 г.</t>
  </si>
  <si>
    <t>СОГАЗ-МЕД</t>
  </si>
  <si>
    <t>ВТБ МС</t>
  </si>
  <si>
    <t>ИНГОССТРАХ-М</t>
  </si>
  <si>
    <t>КАПИТАЛ МС</t>
  </si>
  <si>
    <t>2 квартал 2020 г.</t>
  </si>
  <si>
    <t>3 квартал 2020 г.</t>
  </si>
  <si>
    <t>4 квартал 2020 г.</t>
  </si>
  <si>
    <t>ОРЕНБУРГ ОБЛАСТНОЙ ОНКОЛОГ. ДИСПАНСЕР</t>
  </si>
  <si>
    <t>Итог</t>
  </si>
  <si>
    <t xml:space="preserve"> Корректировка объемов амбулаторных диагностических исследований в рамках программы ОМС на 2020 год (в части гистологических исследований) по инициативе МЗО.</t>
  </si>
  <si>
    <t>Приложение 4.1 к протоколу заседания Комиссии по разработке ТП ОМС №4 от 28.02.2020 г.</t>
  </si>
  <si>
    <t>МО\СМО</t>
  </si>
  <si>
    <t>Приложение 4 к протоколу заседания Комиссии по разработке ТП ОМС №4 от 28.02.2020 г.</t>
  </si>
  <si>
    <t>Приложение 2 к протоколу заседания Комиссии по разработке ТП ОМС №4 от 28.02.2020 г.</t>
  </si>
  <si>
    <t xml:space="preserve">                                   </t>
  </si>
  <si>
    <t>ОРСКИЙ ОНКОЛОГИЧ.  ДИСПАНСЕР</t>
  </si>
  <si>
    <t>ОБЛАСТНОЙ ЦЕНТР МЕДИЦИНСКОЙ РЕАБИЛИТАЦИИ</t>
  </si>
  <si>
    <t>ОРЕНБУРГ ОДКБ</t>
  </si>
  <si>
    <t>СТУДЕНТЧЕСКАЯ ПОЛИКЛИНИКА ОГУ</t>
  </si>
  <si>
    <t>РЖД МЕДИЦИНА Г. БУЗУЛУК</t>
  </si>
  <si>
    <t>РЖД МЕДИЦИНА Г. АБДУЛИНО</t>
  </si>
  <si>
    <t>Приложение 5.1 к протоколу заседания Комиссии по разработке ТП ОМС №4 от 28.02.2020 г.</t>
  </si>
  <si>
    <t>Виды медицинской помощи, условия ее оказания</t>
  </si>
  <si>
    <t>ОРЕНБУРГ ОБЛ. КБ (560001)</t>
  </si>
  <si>
    <t>ОРЕНБУРГ ОБЛАСТНАЯ КБ  № 2 (560002)</t>
  </si>
  <si>
    <t>ОРЕНБУРГ ОДКБ (560220)</t>
  </si>
  <si>
    <t>ОБЛАСТНОЙ СОЛЬ-ИЛЕЦКИЙ ЦЕНТР МЕД. РЕАБИЛИТАЦИИ (560004)</t>
  </si>
  <si>
    <t>ОРЕНБУРГ ОБЛ.КЛИНИЧ.СТОМАТ.ПОЛ-КА (560005)</t>
  </si>
  <si>
    <t>ОРЕНБУРГ ОБЛАСТНОЙ ОНКОЛОГ. ДИСПАНСЕР (560007)</t>
  </si>
  <si>
    <t>ОРСКИЙ ОНКОЛОГИЧ.  ДИСПАНСЕР (560008)</t>
  </si>
  <si>
    <t>ОРЕНБУРГ ОБЛ. КЛИН. КОЖНО-ВЕН.  ДИСПАНСЕР (560009)</t>
  </si>
  <si>
    <t>ОРЕНБУРГ ФГБОУ ВО ОРГМУ МИНЗДРАВА (560014)</t>
  </si>
  <si>
    <t>ОРЕНБУРГ ФИЛ. НМИЦ МНТК "МИКРОХИРУРГИЯ ГЛАЗА" (560006)</t>
  </si>
  <si>
    <t>ОРЕНБУРГ ГБУЗ ГКБ №1 (560017)</t>
  </si>
  <si>
    <t>ОРЕНБУРГ ГАУЗ ГКБ  №2 (560018)</t>
  </si>
  <si>
    <t>ОРЕНБУРГ ГАУЗ ГКБ  №3 (560019)</t>
  </si>
  <si>
    <t>ОРЕНБУРГ ГАУЗ ГКБ  №4 (560020)</t>
  </si>
  <si>
    <t>ОРЕНБУРГ ГБУЗ ГКБ № 5 (560021)</t>
  </si>
  <si>
    <t>ОРЕНБУРГ ГАУЗ ГКБ  №6 (560022)</t>
  </si>
  <si>
    <t>ОРЕНБУРГ ИНФЕКЦИОННАЯ ОКБ (560023)</t>
  </si>
  <si>
    <t>ОРЕНБУРГ ГАУЗ ДГКБ (560024)</t>
  </si>
  <si>
    <t>ПЕРИНАТАЛЬНЫЙ ЦЕНТР Г. ОРЕНБУРГ  (560025)</t>
  </si>
  <si>
    <t>ОРЕНБУРГ ГАУЗ ГКБ ИМ. ПИРОГОВА Н.И. (560026)</t>
  </si>
  <si>
    <t>ОБЛАСТНОЙ ЦЕНТР МЕДИЦИНСКОЙ РЕАБИЛИТАЦИИ (560027)</t>
  </si>
  <si>
    <t>ОРЕНБУРГ ГАУЗ ГСП (560218)</t>
  </si>
  <si>
    <t>ОБЛАСТНОЙ ЦЕНТР МЕДИЦИНСКОЙ ПРОФИЛАКТИКИ (560196)</t>
  </si>
  <si>
    <t>ОРЕНБУРГ СТАНЦИЯ СКОРОЙ МЕДИЦИНСКОЙ ПОМОЩИ (560109)</t>
  </si>
  <si>
    <t>ОРСКАЯ ГАУЗ ГБ № 1 (560036)</t>
  </si>
  <si>
    <t>ОРСКАЯ ГАУЗ ГБ № 2 (560032)</t>
  </si>
  <si>
    <t>ОРСКАЯ ГАУЗ ГБ № 3 (560033)</t>
  </si>
  <si>
    <t>ОРСКАЯ ГАУЗ ГБ № 4 (560034)</t>
  </si>
  <si>
    <t>ОРСКАЯ ГАУЗ ГБ № 5 (560035)</t>
  </si>
  <si>
    <t>ОРСКАЯ  ГАУЗ СТОМАТ.  ПОЛ-КА (560037)</t>
  </si>
  <si>
    <t>ОРСК СТАНЦИЯ СКОРОЙ МЕДИЦИНСКОЙ ПОМОЩИ (560110)</t>
  </si>
  <si>
    <t>НОВОТРОИЦК БОЛЬНИЦА СКОРОЙ МЕДИЦИНСКОЙ ПОМОЩИ (560206)</t>
  </si>
  <si>
    <t>НОВОТРОИЦКАЯ ГАУЗ ДГБ (560041)</t>
  </si>
  <si>
    <t>НОВОТРОИЦКАЯ ГАУЗ СТОМАТ-Я ПОЛ-КА (560042)</t>
  </si>
  <si>
    <t>МЕДНОГОРСКАЯ ГБ (560043)</t>
  </si>
  <si>
    <t>БУГУРУСЛАНСКАЯ ГБ (560045)</t>
  </si>
  <si>
    <t>БУГУРУСЛАНСКАЯ РБ (560047)</t>
  </si>
  <si>
    <t>БУГУРУСЛАНСКАЯ СТОМАТ. ПОЛ-КА (560048)</t>
  </si>
  <si>
    <t>БУЗУЛУКСКАЯ БОЛЬНИЦА СКОРОЙ МЕДИЦИНСКОЙ ПОМОЩИ (560214)</t>
  </si>
  <si>
    <t>АБДУЛИНСКАЯ ГБ (560052)</t>
  </si>
  <si>
    <t>АДАМОВСКАЯ РБ (560053)</t>
  </si>
  <si>
    <t>АКБУЛАКСКАЯ РБ (560054)</t>
  </si>
  <si>
    <t>АЛЕКСАНДРОВСКАЯ РБ (560055)</t>
  </si>
  <si>
    <t>АСЕКЕЕВСКАЯ РБ (560056)</t>
  </si>
  <si>
    <t>БЕЛЯЕВСКАЯ РБ (560057)</t>
  </si>
  <si>
    <t>ГАЙСКАЯ ГБ (560058)</t>
  </si>
  <si>
    <t>ГРАЧЕВСКАЯ РБ (560059)</t>
  </si>
  <si>
    <t>ДОМБАРОВСКАЯ РБ (560060)</t>
  </si>
  <si>
    <t>ИЛЕКСКАЯ РБ (560061)</t>
  </si>
  <si>
    <t>КВАРКЕНСКАЯ РБ (560062)</t>
  </si>
  <si>
    <t>КРАСНОГВАРДЕЙСКАЯ РБ (560063)</t>
  </si>
  <si>
    <t>КУВАНДЫКСКАЯ ГБ (560064)</t>
  </si>
  <si>
    <t>КУВАНДЫК СТАНЦИЯ СКОРОЙ МЕДИЦИНСКОЙ ПОМОЩИ (560124)</t>
  </si>
  <si>
    <t>КУРМАНАЕВСКАЯ РБ (560065)</t>
  </si>
  <si>
    <t>МАТВЕЕВСКАЯ РБ (560066)</t>
  </si>
  <si>
    <t>НОВООРСКАЯ РБ (560067)</t>
  </si>
  <si>
    <t>НОВОСЕРГИЕВСКАЯ РБ (560068)</t>
  </si>
  <si>
    <t>ОКТЯБРЬСКАЯ РБ (560069)</t>
  </si>
  <si>
    <t>ОРЕНБУРГСКАЯ РБ (560070)</t>
  </si>
  <si>
    <t>ПЕРВОМАЙСКАЯ РБ (560071)</t>
  </si>
  <si>
    <t>ПЕРЕВОЛОЦКАЯ РБ (560072)</t>
  </si>
  <si>
    <t>ПОНОМАРЕВСКАЯ РБ (560073)</t>
  </si>
  <si>
    <t>САКМАРСКАЯ  РБ (560074)</t>
  </si>
  <si>
    <t>САРАКТАШСКАЯ РБ (560075)</t>
  </si>
  <si>
    <t>СВЕТЛИНСКАЯ РБ (560076)</t>
  </si>
  <si>
    <t>СЕВЕРНАЯ РБ (560077)</t>
  </si>
  <si>
    <t>СОЛЬ-ИЛЕЦКАЯ ГБ (560078)</t>
  </si>
  <si>
    <t>СОРОЧИНСКАЯ ГБ (560079)</t>
  </si>
  <si>
    <t>ТАШЛИНСКАЯ РБ (560080)</t>
  </si>
  <si>
    <t>ТОЦКАЯ РБ (560081)</t>
  </si>
  <si>
    <t>ТЮЛЬГАНСКАЯ РБ (560082)</t>
  </si>
  <si>
    <t>ШАРЛЫКСКАЯ РБ (560083)</t>
  </si>
  <si>
    <t>ЯСНЕНСКАЯ ГБ (560084)</t>
  </si>
  <si>
    <t>СТУДЕНЧЕСКАЯ ПОЛИКЛИНИКА ОГУ (560085)</t>
  </si>
  <si>
    <t>ОРЕНБУРГ КБ РЖД-МЕДИЦИНА Г. ОРЕНБУРГ (560086)</t>
  </si>
  <si>
    <t>ОРСКАЯ БОЛЬНИЦА РЖД-МЕДИЦИНА Г. ОРСК (560087)</t>
  </si>
  <si>
    <t>БУЗУЛУКСКАЯ ПОЛ-КА РЖД-МЕДИЦИНА Г. БУЗУЛУК (560088)</t>
  </si>
  <si>
    <t>АБДУЛИНСКАЯ ПОЛ-КА РЖД-МЕДИЦИНА Г. АБДУЛИНО (560089)</t>
  </si>
  <si>
    <t>ОРЕНБУРГ АО САНАТОРИЙ СТРОИТЕЛЬ (560091)</t>
  </si>
  <si>
    <t>ОРЕНБУРГ ФИЛИАЛ № 3 ФГБУ "426 ВГ" МО РФ (560096)</t>
  </si>
  <si>
    <t>ФКУЗ МСЧ-56 ФСИН РОССИИ  (560098)</t>
  </si>
  <si>
    <t>МСЧ МВД ПО ОРЕНБУРГСКОЙ ОБЛАСТИ (560099)</t>
  </si>
  <si>
    <t>ООО МЕДИКАЛ СЕРВИС КОМПАНИ ВОСТОК (560125)</t>
  </si>
  <si>
    <t>ОРЕНБУРГ ООО ММЦ  КЛИНИКА МАКСИМЕД (560102)</t>
  </si>
  <si>
    <t>ОРЕНБУРГ ООО ЛЕКАРЬ (560103)</t>
  </si>
  <si>
    <t>НЕО-ДЕНТ (560104)</t>
  </si>
  <si>
    <t>ТЕХНОДЕНТ (560106)</t>
  </si>
  <si>
    <t>КАМАЮН (560107)</t>
  </si>
  <si>
    <t>РАДАДЕНТ ПЛЮС (560126)</t>
  </si>
  <si>
    <t>КРИСТАЛЛ - ДЕНТ (560127)</t>
  </si>
  <si>
    <t>УЛЫБКА (560128)</t>
  </si>
  <si>
    <t>МИСС ДЕНТА (560129)</t>
  </si>
  <si>
    <t>МАСТЕРСКАЯ УЛЫБКИ (560131)</t>
  </si>
  <si>
    <t>МИЛАВИТА (560134)</t>
  </si>
  <si>
    <t>ДЕНТА ЛЭНД (560135)</t>
  </si>
  <si>
    <t>ИНТЭКО (560137)</t>
  </si>
  <si>
    <t>СТОМКИТ (560139)</t>
  </si>
  <si>
    <t>ДЕНТАЛИКА (на ул. Гаранькина) (560143)</t>
  </si>
  <si>
    <t>НОВАЯ СТОМАТОЛОГИЯ (560148)</t>
  </si>
  <si>
    <t>Б.БРАУН АВИТУМ РУССЛАНД КЛИНИКС  ООО (560207)</t>
  </si>
  <si>
    <t>1. Специализированная помощь в условиях стационара, количество госпитализаций всего, в т.ч. по профи</t>
  </si>
  <si>
    <t>Акушерское дело</t>
  </si>
  <si>
    <t>Акушерство и гинекология (кроме родов)</t>
  </si>
  <si>
    <t>Акушерство и гинекология (роды)</t>
  </si>
  <si>
    <t>Аллергология и иммунология</t>
  </si>
  <si>
    <t>Гастроэнтерология</t>
  </si>
  <si>
    <t>Гематология</t>
  </si>
  <si>
    <t>Дерматовенерология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</si>
  <si>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</si>
  <si>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</si>
  <si>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</si>
  <si>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</si>
  <si>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</si>
  <si>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</si>
  <si>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</si>
  <si>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</si>
  <si>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Неврология</t>
  </si>
  <si>
    <t>Нейрохирургия</t>
  </si>
  <si>
    <t>Неонатология</t>
  </si>
  <si>
    <t>Нефрология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</si>
  <si>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</si>
  <si>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</si>
  <si>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</si>
  <si>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</si>
  <si>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</si>
  <si>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</si>
  <si>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</t>
  </si>
  <si>
    <t>Стоматология детская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</si>
  <si>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</si>
  <si>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</si>
  <si>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</si>
  <si>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</si>
  <si>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</si>
  <si>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Хирургия (абдоминальная)</t>
  </si>
  <si>
    <t>Хирургия (комбустиология)</t>
  </si>
  <si>
    <t>Челюстно-лицевая хирургия</t>
  </si>
  <si>
    <t>Эндокринология</t>
  </si>
  <si>
    <t>Прочее</t>
  </si>
  <si>
    <t>Реабилитация</t>
  </si>
  <si>
    <t>2. Специализированная помощь в условиях дневного стационара, количество госпитализаций всего, в т.ч.</t>
  </si>
  <si>
    <t>Акушерство и гинекология</t>
  </si>
  <si>
    <t>3. Первичная медико-санитарная помощь в амбулаторных условиях, в т.ч.</t>
  </si>
  <si>
    <t>3.1 профилактическая, посещений всего, в т.ч.по специальностям:</t>
  </si>
  <si>
    <t>Кардиоревматология</t>
  </si>
  <si>
    <t>Терапия (общая)</t>
  </si>
  <si>
    <t>Аллергология</t>
  </si>
  <si>
    <t>Инфекционные</t>
  </si>
  <si>
    <t>Хирургия (общая)</t>
  </si>
  <si>
    <t>Травматология-ортопедия</t>
  </si>
  <si>
    <t>Акушерство-гинекология</t>
  </si>
  <si>
    <t>Отоларингология</t>
  </si>
  <si>
    <t>Дерматология</t>
  </si>
  <si>
    <t>Стоматология</t>
  </si>
  <si>
    <t>Средний медперсонал</t>
  </si>
  <si>
    <t>Диспансеризация</t>
  </si>
  <si>
    <t>Центры здоровья</t>
  </si>
  <si>
    <t>3.2 в неотложной форме, всего посещений</t>
  </si>
  <si>
    <t>3.3 в связи с заболеваниями, обращений всего, в т.ч. по специальностям:</t>
  </si>
  <si>
    <t>Онкология (в т.ч. лучевая и химиотерапия)</t>
  </si>
  <si>
    <t>Акушерство-гинекология (в т.ч. бесплодие)</t>
  </si>
  <si>
    <t>Отоларингология (в т.ч. аудиологический скрининг)</t>
  </si>
  <si>
    <t>Медицинская реабилитация</t>
  </si>
  <si>
    <t>4. Скорая медицинская помощь, вызовы</t>
  </si>
  <si>
    <t>ЕВРОМЕДЦЕНТР (560145)</t>
  </si>
  <si>
    <t>ЛАЗУРЬ (560149)</t>
  </si>
  <si>
    <t>МЕДИСТОМ  ООО (560210)</t>
  </si>
  <si>
    <t>ДЕНТ АРТ (560152)</t>
  </si>
  <si>
    <t>КРИСТАЛЛ  ООО МЕДИЦИНСКИЙ ЦЕНТР (560213)</t>
  </si>
  <si>
    <t>РОСТОШЬ (560155)</t>
  </si>
  <si>
    <t>ДИА-ДЕНТА (560156)</t>
  </si>
  <si>
    <t>ЕЛЕНА (560157)</t>
  </si>
  <si>
    <t>ДВА БРАТА (560160)</t>
  </si>
  <si>
    <t>ЕВРО-ДЕНТ (560163)</t>
  </si>
  <si>
    <t>РОМА (560165)</t>
  </si>
  <si>
    <t>ДОБРЫЙ СТОМАТОЛОГ (560166)</t>
  </si>
  <si>
    <t>АНДРИАННА ООО (560227)</t>
  </si>
  <si>
    <t>СТОМА+ ООО (560228)</t>
  </si>
  <si>
    <t>НЬЮ ЛАЙФ  ООО МЦКТ (560229)</t>
  </si>
  <si>
    <t>ДЕНТОМИР (560230)</t>
  </si>
  <si>
    <t>КЛАССИКА (560231)</t>
  </si>
  <si>
    <t>ВСЕ СВОИ (560171)</t>
  </si>
  <si>
    <t>МИЛА ДЕНТА (560172)</t>
  </si>
  <si>
    <t>КВАРЦИТ (560234)</t>
  </si>
  <si>
    <t>МЕДГАРД-ОРЕНБУРГ (560235)</t>
  </si>
  <si>
    <t>НОВОДЕНТ (560175)</t>
  </si>
  <si>
    <t>УНИМЕД (560237)</t>
  </si>
  <si>
    <t>ОРСК ООО САНАТОРИЙ ЮЖНЫЙ УРАЛ (560239)</t>
  </si>
  <si>
    <t>ДУБОВАЯ РОЩА  САНАТОРИЙ (560177)</t>
  </si>
  <si>
    <t>ПАРАЦЕЛЬС КЛИНИКА (560243)</t>
  </si>
  <si>
    <t>ДЕНТА-ЛЮКС  ООО (560186)</t>
  </si>
  <si>
    <t>БЕЛАЯ РОЗА  АНО МЦ (560197)</t>
  </si>
  <si>
    <t>ВРАЧЕБНО-ФИЗКУЛЬТУРНЫЙ ДИСПАНСЕР (560038)</t>
  </si>
  <si>
    <t>КДЦ ООО (560205)</t>
  </si>
  <si>
    <t>Объемы предоставления амбулаторно-поликлинической помощи в рамках программы обязательного медицинского 
страхования на 2020 год</t>
  </si>
  <si>
    <t>Согаз-М</t>
  </si>
  <si>
    <t>Ингосстрах-М</t>
  </si>
  <si>
    <t>Макс-М</t>
  </si>
  <si>
    <t>Заболевания,состояния (обращения)</t>
  </si>
  <si>
    <t>Профилактика (посещения)</t>
  </si>
  <si>
    <t>ОБЛАСТНОЙ СОЛЬ-ИЛЕЦКИЙ ЦЕНТР МЕД. РЕАБИЛИТАЦИИ</t>
  </si>
  <si>
    <t>ОРЕНБУРГ ОБЛ.КЛИНИЧ.СТОМАТ.ПОЛ-КА</t>
  </si>
  <si>
    <t>ОРЕНБУРГ ОБЛ. КЛИН. КОЖНО-ВЕН.  ДИСПАНСЕР</t>
  </si>
  <si>
    <t>ОРЕНБУРГ ФИЛ. НМИЦ МНТК "МИКРОХИРУРГИЯ ГЛАЗА"</t>
  </si>
  <si>
    <t>ОРЕНБУРГ ГАУЗ ГКБ  №2</t>
  </si>
  <si>
    <t>ОРЕНБУРГ ГАУЗ ГКБ  №4</t>
  </si>
  <si>
    <t>ОРЕНБУРГ ИНФЕКЦИОННАЯ ОКБ</t>
  </si>
  <si>
    <t>ПЕРИНАТАЛЬНЫЙ ЦЕНТР Г. ОРЕНБУРГ</t>
  </si>
  <si>
    <t>ОРЕНБУРГ ГАУЗ ГСП</t>
  </si>
  <si>
    <t>ОРЕНБУРГ СТАНЦИЯ СКОРОЙ МЕДИЦИНСКОЙ ПОМОЩИ</t>
  </si>
  <si>
    <t>ОРСКАЯ  ГАУЗ СТОМАТ.  ПОЛ-КА</t>
  </si>
  <si>
    <t>ОРСК СТАНЦИЯ СКОРОЙ МЕДИЦИНСКОЙ ПОМОЩИ</t>
  </si>
  <si>
    <t>НОВОТРОИЦКАЯ ГАУЗ СТОМАТ-Я ПОЛ-КА</t>
  </si>
  <si>
    <t>БУГУРУСЛАНСКАЯ СТОМАТ. ПОЛ-КА</t>
  </si>
  <si>
    <t>КУВАНДЫК СТАНЦИЯ СКОРОЙ МЕДИЦИНСКОЙ ПОМОЩИ</t>
  </si>
  <si>
    <t>ОРЕНБУРГ АО САНАТОРИЙ СТРОИТЕЛЬ</t>
  </si>
  <si>
    <t>ООО МЕДИКАЛ СЕРВИС КОМПАНИ ВОСТОК</t>
  </si>
  <si>
    <t>ОРЕНБУРГ ООО ММЦ  КЛИНИКА МАКСИМЕД</t>
  </si>
  <si>
    <t>ОРЕНБУРГ ООО ЛЕКАРЬ</t>
  </si>
  <si>
    <t>НЕО-ДЕНТ</t>
  </si>
  <si>
    <t>ТЕХНОДЕНТ</t>
  </si>
  <si>
    <t>КАМАЮН</t>
  </si>
  <si>
    <t>РАДАДЕНТ ПЛЮС</t>
  </si>
  <si>
    <t>КРИСТАЛЛ - ДЕНТ</t>
  </si>
  <si>
    <t>УЛЫБКА</t>
  </si>
  <si>
    <t>МИСС ДЕНТА</t>
  </si>
  <si>
    <t>МАСТЕРСКАЯ УЛЫБКИ</t>
  </si>
  <si>
    <t>МИЛАВИТА</t>
  </si>
  <si>
    <t>ДЕНТА ЛЭНД</t>
  </si>
  <si>
    <t>ИНТЭКО</t>
  </si>
  <si>
    <t>СТОМКИТ</t>
  </si>
  <si>
    <t>ДЕНТАЛИКА (на ул. Гаранькина)</t>
  </si>
  <si>
    <t>НОВАЯ СТОМАТОЛОГИЯ</t>
  </si>
  <si>
    <t>Б.БРАУН АВИТУМ РУССЛАНД КЛИНИКС  ООО</t>
  </si>
  <si>
    <t>ЕВРОМЕДЦЕНТР</t>
  </si>
  <si>
    <t>ЛАЗУРЬ</t>
  </si>
  <si>
    <t>МЕДИСТОМ  ООО</t>
  </si>
  <si>
    <t>ДЕНТ АРТ</t>
  </si>
  <si>
    <t>КРИСТАЛЛ  ООО МЕДИЦИНСКИЙ ЦЕНТР</t>
  </si>
  <si>
    <t>РОСТОШЬ</t>
  </si>
  <si>
    <t>ДИА-ДЕНТА</t>
  </si>
  <si>
    <t>ЕЛЕНА</t>
  </si>
  <si>
    <t>ДВА БРАТА</t>
  </si>
  <si>
    <t>ЕВРО-ДЕНТ</t>
  </si>
  <si>
    <t>РОМА</t>
  </si>
  <si>
    <t>АНДРИАННА ООО</t>
  </si>
  <si>
    <t>ДОБРЫЙ СТОМАТОЛОГ</t>
  </si>
  <si>
    <t>СТОМА+ ООО</t>
  </si>
  <si>
    <t>НЬЮ ЛАЙФ  ООО МЦКТ</t>
  </si>
  <si>
    <t>ДЕНТОМИР</t>
  </si>
  <si>
    <t>КЛАССИКА</t>
  </si>
  <si>
    <t>ВСЕ СВОИ</t>
  </si>
  <si>
    <t>МИЛА ДЕНТА</t>
  </si>
  <si>
    <t>КВАРЦИТ</t>
  </si>
  <si>
    <t>МЕДГАРД-ОРЕНБУРГ</t>
  </si>
  <si>
    <t>НОВОДЕНТ</t>
  </si>
  <si>
    <t>УНИМЕД</t>
  </si>
  <si>
    <t>ОРСК ООО САНАТОРИЙ ЮЖНЫЙ УРАЛ</t>
  </si>
  <si>
    <t>ДУБОВАЯ РОЩА  САНАТОРИЙ</t>
  </si>
  <si>
    <t>ПАРАЦЕЛЬС КЛИНИКА</t>
  </si>
  <si>
    <t>ДЕНТА-ЛЮКС  ООО</t>
  </si>
  <si>
    <t>БЕЛАЯ РОЗА  АНО МЦ</t>
  </si>
  <si>
    <t>ВРАЧЕБНО-ФИЗКУЛЬТУРНЫЙ ДИСПАНСЕР</t>
  </si>
  <si>
    <t xml:space="preserve"> Корректировка объемов амбулаторных диагностических исследований  в рамках программы ОМС на 2020 год (в части эндоскопических исследований) по инициативе МЗО.</t>
  </si>
  <si>
    <t>Приложение 5 к протоколу заседания Комиссии по разработке ТП ОМС № 4 от 28.02.2020 г.</t>
  </si>
  <si>
    <t>Ожидаемые объемы предоставления медицинской помощи (утверденные решениями комиссии по разработке территориальной программы обязательного медицинского страхования) на 2020 год в разрезе профилей, врачебных специальностей</t>
  </si>
  <si>
    <t>Приложение 7 к протоколу заседания Комиссии по разработке ТП ОМС №4 от 28.02.2020 г.</t>
  </si>
  <si>
    <t>Наименование СМО</t>
  </si>
  <si>
    <t>Оценка долевого объёма выявленных случаев онкозаболевания на ранних стадиях от числа впервые выявленных случаев онкозаболеваний в текущем году.</t>
  </si>
  <si>
    <t>Определяется только в отношении взрослого населения:
* в общем количестве случаев впервые выявленных онкозаболеваний группы "С1" - нормативная доля случаев онкозаболеваний на ранней стадии - 0,63.
* в общем количестве случаев впервые выявленных онкозаболеваний группы "С2" - нормативная доля случаев онкозаболеваний на ранней стадии - 0,53.</t>
  </si>
  <si>
    <t>Код МОЕР</t>
  </si>
  <si>
    <t>Краткое наименование медицинской организации</t>
  </si>
  <si>
    <t>Кол-во случаев впервые выявленного онкозаболевания на ранней (I-II) стадии</t>
  </si>
  <si>
    <t>Кол-во случаев впервые выявленного онкозаболевания в текущем году</t>
  </si>
  <si>
    <t>Доля случаев онкозаболевания на ранней стадии от впервые выявленных онкозаболеваний в текущем году</t>
  </si>
  <si>
    <t>Баллы, согласно алгоритма оценки</t>
  </si>
  <si>
    <t>Балл, с учетом весового коэффициента 1** 
(долей групп "С1" и "С2" в общем кол-ве случаев впервые выявленных онкозаболеваний)</t>
  </si>
  <si>
    <t>Общий балл по двум группам с учётом весового коэф.1**</t>
  </si>
  <si>
    <t>Балл, с учетом весового коэффициента
(долей взрослого и детского населения в общем кол-ве ПН)</t>
  </si>
  <si>
    <t>Итоговый балл по показателю</t>
  </si>
  <si>
    <t>Группа "С1"</t>
  </si>
  <si>
    <t>Группа "С2"</t>
  </si>
  <si>
    <t>взрослые</t>
  </si>
  <si>
    <t>средневзвеш. показатель</t>
  </si>
  <si>
    <t>ВСЕГО, в т.ч.:</t>
  </si>
  <si>
    <t>560002</t>
  </si>
  <si>
    <t>0</t>
  </si>
  <si>
    <t>0,0000</t>
  </si>
  <si>
    <t>0,00</t>
  </si>
  <si>
    <t>560014</t>
  </si>
  <si>
    <t>560017</t>
  </si>
  <si>
    <t>560019</t>
  </si>
  <si>
    <t>2</t>
  </si>
  <si>
    <t>560021</t>
  </si>
  <si>
    <t>560022</t>
  </si>
  <si>
    <t>1</t>
  </si>
  <si>
    <t>1,0000</t>
  </si>
  <si>
    <t>1,5000</t>
  </si>
  <si>
    <t>1,1130</t>
  </si>
  <si>
    <t>1,11</t>
  </si>
  <si>
    <t>560024</t>
  </si>
  <si>
    <t>560026</t>
  </si>
  <si>
    <t>560036</t>
  </si>
  <si>
    <t>560032</t>
  </si>
  <si>
    <t>560033</t>
  </si>
  <si>
    <t>560034</t>
  </si>
  <si>
    <t>560035</t>
  </si>
  <si>
    <t>560206</t>
  </si>
  <si>
    <t>560041</t>
  </si>
  <si>
    <t>560043</t>
  </si>
  <si>
    <t>560045</t>
  </si>
  <si>
    <t>560047</t>
  </si>
  <si>
    <t>560214</t>
  </si>
  <si>
    <t>560052</t>
  </si>
  <si>
    <t>560053</t>
  </si>
  <si>
    <t>560054</t>
  </si>
  <si>
    <t>560055</t>
  </si>
  <si>
    <t>560056</t>
  </si>
  <si>
    <t>560057</t>
  </si>
  <si>
    <t>560058</t>
  </si>
  <si>
    <t>3</t>
  </si>
  <si>
    <t>5</t>
  </si>
  <si>
    <t>0,6000</t>
  </si>
  <si>
    <t>0,5000</t>
  </si>
  <si>
    <t>2,5000</t>
  </si>
  <si>
    <t>3,0000</t>
  </si>
  <si>
    <t>2,3280</t>
  </si>
  <si>
    <t>2,33</t>
  </si>
  <si>
    <t>560059</t>
  </si>
  <si>
    <t>560060</t>
  </si>
  <si>
    <t>0,7500</t>
  </si>
  <si>
    <t>0,5948</t>
  </si>
  <si>
    <t>0,59</t>
  </si>
  <si>
    <t>560061</t>
  </si>
  <si>
    <t>560062</t>
  </si>
  <si>
    <t>1,1880</t>
  </si>
  <si>
    <t>1,19</t>
  </si>
  <si>
    <t>560063</t>
  </si>
  <si>
    <t>560064</t>
  </si>
  <si>
    <t>560065</t>
  </si>
  <si>
    <t>560066</t>
  </si>
  <si>
    <t>560067</t>
  </si>
  <si>
    <t>560068</t>
  </si>
  <si>
    <t>6</t>
  </si>
  <si>
    <t>4</t>
  </si>
  <si>
    <t>0,8333</t>
  </si>
  <si>
    <t>0,9000</t>
  </si>
  <si>
    <t>0,6993</t>
  </si>
  <si>
    <t>0,70</t>
  </si>
  <si>
    <t>560069</t>
  </si>
  <si>
    <t>560070</t>
  </si>
  <si>
    <t>18</t>
  </si>
  <si>
    <t>27</t>
  </si>
  <si>
    <t>38</t>
  </si>
  <si>
    <t>58</t>
  </si>
  <si>
    <t>0,4737</t>
  </si>
  <si>
    <t>0,4655</t>
  </si>
  <si>
    <t>1,0081</t>
  </si>
  <si>
    <t>0,4093</t>
  </si>
  <si>
    <t>0,3090</t>
  </si>
  <si>
    <t>0,31</t>
  </si>
  <si>
    <t>560071</t>
  </si>
  <si>
    <t>560072</t>
  </si>
  <si>
    <t>560073</t>
  </si>
  <si>
    <t>560074</t>
  </si>
  <si>
    <t>7</t>
  </si>
  <si>
    <t>12</t>
  </si>
  <si>
    <t>0,5833</t>
  </si>
  <si>
    <t>0,3333</t>
  </si>
  <si>
    <t>1,0518</t>
  </si>
  <si>
    <t>0,4917</t>
  </si>
  <si>
    <t>0,3717</t>
  </si>
  <si>
    <t>0,37</t>
  </si>
  <si>
    <t>560075</t>
  </si>
  <si>
    <t>560076</t>
  </si>
  <si>
    <t>560077</t>
  </si>
  <si>
    <t>560078</t>
  </si>
  <si>
    <t>560079</t>
  </si>
  <si>
    <t>0,2524</t>
  </si>
  <si>
    <t>0,0340</t>
  </si>
  <si>
    <t>0,0264</t>
  </si>
  <si>
    <t>0,03</t>
  </si>
  <si>
    <t>560080</t>
  </si>
  <si>
    <t>560081</t>
  </si>
  <si>
    <t>560082</t>
  </si>
  <si>
    <t>560083</t>
  </si>
  <si>
    <t>0,6120</t>
  </si>
  <si>
    <t>0,61</t>
  </si>
  <si>
    <t>560084</t>
  </si>
  <si>
    <t>1,1160</t>
  </si>
  <si>
    <t>1,12</t>
  </si>
  <si>
    <t>560085</t>
  </si>
  <si>
    <t>560086</t>
  </si>
  <si>
    <t>560087</t>
  </si>
  <si>
    <t>560088</t>
  </si>
  <si>
    <t>560089</t>
  </si>
  <si>
    <t>560096</t>
  </si>
  <si>
    <t>560098</t>
  </si>
  <si>
    <t>560099</t>
  </si>
  <si>
    <t>560205</t>
  </si>
  <si>
    <t>Оценка уровня выявления онкологических заболеваний при профилактических медицинских осмотрах, в т.ч. в рамках диспансеризации  от числа числа впервые выявленных онкозаболеваний в текущем году.</t>
  </si>
  <si>
    <t>* Целевой показатель выявления онкозаболеваний при проведении профилактических мероприятий  - 0,2 (20%) от числа впервые выявленных онкозаболеваний в текущем периоде.</t>
  </si>
  <si>
    <t>Кол-во случаев профилактического блока, где установлен признак "подозрение" на онкозаболевание и впоследствии заболевание подтверждено</t>
  </si>
  <si>
    <t>Кол-во случаев, где онкозаболевание выявлено впервые в текущем году</t>
  </si>
  <si>
    <t>Расчётный показатель, как отношение кол-ва случаев проф.блока, где онкозаболевание впоследствии подтверждено, к общему кол-ву случаев впервые выявленного онкозаболевания</t>
  </si>
  <si>
    <t>Баллы, с учетом весового коэффициента</t>
  </si>
  <si>
    <t>158</t>
  </si>
  <si>
    <t>10</t>
  </si>
  <si>
    <t>96</t>
  </si>
  <si>
    <t>Оценка своевременности взятия на диспансерный учёт, ранее  госпитализированных с ОКС или ОНМК</t>
  </si>
  <si>
    <t>*  Целевой показатель охвата на взрослых 1,0 (100%).</t>
  </si>
  <si>
    <t>Кол-во случаев АП с целью диспансерного наблюдения за больным в теч. 
7 рабочих дней после госпитализации с ОКС или ОНМК</t>
  </si>
  <si>
    <t>Кол-во случаев госпитализации с ОКС или ОНМК с привязкой к МО прикрепления пациента</t>
  </si>
  <si>
    <t>Расчётный показатель, как отношение общего кол-ва случаев АП с целью ДН к общему кол-ву госпитализаций с ОКС или ОНМК</t>
  </si>
  <si>
    <t>Баллы, с учетом весового коэффициента к соответствующей возрастной категории</t>
  </si>
  <si>
    <t>возрастная категория - взрослые</t>
  </si>
  <si>
    <t>90</t>
  </si>
  <si>
    <t>629</t>
  </si>
  <si>
    <t>26</t>
  </si>
  <si>
    <t>0,2692</t>
  </si>
  <si>
    <t>1,2318</t>
  </si>
  <si>
    <t>1,23</t>
  </si>
  <si>
    <t>31</t>
  </si>
  <si>
    <t>0,1290</t>
  </si>
  <si>
    <t>0,5090</t>
  </si>
  <si>
    <t>0,4836</t>
  </si>
  <si>
    <t>0,48</t>
  </si>
  <si>
    <t>0,3704</t>
  </si>
  <si>
    <t>1,7537</t>
  </si>
  <si>
    <t>1,0154</t>
  </si>
  <si>
    <t>1,02</t>
  </si>
  <si>
    <t>9</t>
  </si>
  <si>
    <t>36</t>
  </si>
  <si>
    <t>0,2500</t>
  </si>
  <si>
    <t>1,1328</t>
  </si>
  <si>
    <t>0,8405</t>
  </si>
  <si>
    <t>0,84</t>
  </si>
  <si>
    <t>5,0000</t>
  </si>
  <si>
    <t>0,1500</t>
  </si>
  <si>
    <t>0,15</t>
  </si>
  <si>
    <t>11</t>
  </si>
  <si>
    <t>35</t>
  </si>
  <si>
    <t>0,3143</t>
  </si>
  <si>
    <t>1,4644</t>
  </si>
  <si>
    <t>1,2242</t>
  </si>
  <si>
    <t>1,22</t>
  </si>
  <si>
    <t>21</t>
  </si>
  <si>
    <t>24</t>
  </si>
  <si>
    <t>0,1667</t>
  </si>
  <si>
    <t>0,7034</t>
  </si>
  <si>
    <t>0,1429</t>
  </si>
  <si>
    <t>0,5807</t>
  </si>
  <si>
    <t>0,58</t>
  </si>
  <si>
    <t>29</t>
  </si>
  <si>
    <t>0,2069</t>
  </si>
  <si>
    <t>0,9106</t>
  </si>
  <si>
    <t>0,91</t>
  </si>
  <si>
    <t>0,3000</t>
  </si>
  <si>
    <t>1,3906</t>
  </si>
  <si>
    <t>1,1139</t>
  </si>
  <si>
    <t>14</t>
  </si>
  <si>
    <t>33</t>
  </si>
  <si>
    <t>0,0303</t>
  </si>
  <si>
    <t>0,4413</t>
  </si>
  <si>
    <t>0,44</t>
  </si>
  <si>
    <t>0,4617</t>
  </si>
  <si>
    <t>0,46</t>
  </si>
  <si>
    <t>0,0714</t>
  </si>
  <si>
    <t>0,2119</t>
  </si>
  <si>
    <t>0,1735</t>
  </si>
  <si>
    <t>0,17</t>
  </si>
  <si>
    <t>0,9051</t>
  </si>
  <si>
    <t>13</t>
  </si>
  <si>
    <t>0,0769</t>
  </si>
  <si>
    <t>0,2403</t>
  </si>
  <si>
    <t>0,1865</t>
  </si>
  <si>
    <t>0,19</t>
  </si>
  <si>
    <t>2,4219</t>
  </si>
  <si>
    <t>1,9496</t>
  </si>
  <si>
    <t>1,95</t>
  </si>
  <si>
    <t>1,9206</t>
  </si>
  <si>
    <t>1,92</t>
  </si>
  <si>
    <t>0,0909</t>
  </si>
  <si>
    <t>0,3125</t>
  </si>
  <si>
    <t>0,2419</t>
  </si>
  <si>
    <t>0,24</t>
  </si>
  <si>
    <t>0,4545</t>
  </si>
  <si>
    <t>2,1873</t>
  </si>
  <si>
    <t>1,7127</t>
  </si>
  <si>
    <t>1,71</t>
  </si>
  <si>
    <t>8</t>
  </si>
  <si>
    <t>1,0499</t>
  </si>
  <si>
    <t>1,05</t>
  </si>
  <si>
    <t>0,5304</t>
  </si>
  <si>
    <t>0,53</t>
  </si>
  <si>
    <t>16</t>
  </si>
  <si>
    <t>1,4551</t>
  </si>
  <si>
    <t>1,1204</t>
  </si>
  <si>
    <t>17</t>
  </si>
  <si>
    <t>0,1765</t>
  </si>
  <si>
    <t>0,7539</t>
  </si>
  <si>
    <t>0,5850</t>
  </si>
  <si>
    <t>0,1111</t>
  </si>
  <si>
    <t>0,4167</t>
  </si>
  <si>
    <t>0,3400</t>
  </si>
  <si>
    <t>0,34</t>
  </si>
  <si>
    <t>0,5233</t>
  </si>
  <si>
    <t>0,52</t>
  </si>
  <si>
    <t>0,1176</t>
  </si>
  <si>
    <t>0,4502</t>
  </si>
  <si>
    <t>0,45</t>
  </si>
  <si>
    <t>Оценка уровня госпитализации прикреплённого населения от общей численности прикреплённого населения.</t>
  </si>
  <si>
    <t>* при нормативе на год - 0,149 госпитализаций на 1 жителя (взрослые), целевой показатель за 1 мес. 2020 года составляет - 0,0124 госпитализаций на 1 жителя (взрослые);
* при нормативе на год - 0,158 госпитализаций на 1 жителя (дети), целевой показатель за 1 мес. 2020 года составляет - 0,0132 госпитализаций на 1 жителя (дети);</t>
  </si>
  <si>
    <t>Кол-во случаев  госпитализаций ПН</t>
  </si>
  <si>
    <t>Кол-во ПН на соответствующий период</t>
  </si>
  <si>
    <t>Расчётный показатель, как отношение общего кол-ва случаев  госпитализаций ПН к общему кол-ву ПН</t>
  </si>
  <si>
    <t>дети</t>
  </si>
  <si>
    <t>1 473 116</t>
  </si>
  <si>
    <t>0,0103</t>
  </si>
  <si>
    <t>4,44</t>
  </si>
  <si>
    <t>207</t>
  </si>
  <si>
    <t>18 615</t>
  </si>
  <si>
    <t>0,0111</t>
  </si>
  <si>
    <t>5,00</t>
  </si>
  <si>
    <t>5 604</t>
  </si>
  <si>
    <t>0,0032</t>
  </si>
  <si>
    <t>0,0004</t>
  </si>
  <si>
    <t>4,9200</t>
  </si>
  <si>
    <t>0,0800</t>
  </si>
  <si>
    <t>81 141</t>
  </si>
  <si>
    <t>0,0099</t>
  </si>
  <si>
    <t>780</t>
  </si>
  <si>
    <t>32</t>
  </si>
  <si>
    <t>88 691</t>
  </si>
  <si>
    <t>0,0088</t>
  </si>
  <si>
    <t>4,7500</t>
  </si>
  <si>
    <t>483</t>
  </si>
  <si>
    <t>569</t>
  </si>
  <si>
    <t>55 389</t>
  </si>
  <si>
    <t>0,0087</t>
  </si>
  <si>
    <t>2,8950</t>
  </si>
  <si>
    <t>2,1050</t>
  </si>
  <si>
    <t>658</t>
  </si>
  <si>
    <t>313</t>
  </si>
  <si>
    <t>67 441</t>
  </si>
  <si>
    <t>0,0098</t>
  </si>
  <si>
    <t>0,0046</t>
  </si>
  <si>
    <t>3,7100</t>
  </si>
  <si>
    <t>1,2900</t>
  </si>
  <si>
    <t>626</t>
  </si>
  <si>
    <t>1 668</t>
  </si>
  <si>
    <t>0,0054</t>
  </si>
  <si>
    <t>0,3753</t>
  </si>
  <si>
    <t>3,9232</t>
  </si>
  <si>
    <t>3,8055</t>
  </si>
  <si>
    <t>3,96</t>
  </si>
  <si>
    <t>1 079</t>
  </si>
  <si>
    <t>267</t>
  </si>
  <si>
    <t>106 829</t>
  </si>
  <si>
    <t>0,0101</t>
  </si>
  <si>
    <t>0,0025</t>
  </si>
  <si>
    <t>4,1800</t>
  </si>
  <si>
    <t>0,8200</t>
  </si>
  <si>
    <t>415</t>
  </si>
  <si>
    <t>91</t>
  </si>
  <si>
    <t>43 705</t>
  </si>
  <si>
    <t>0,0095</t>
  </si>
  <si>
    <t>0,0021</t>
  </si>
  <si>
    <t>4,0650</t>
  </si>
  <si>
    <t>0,9350</t>
  </si>
  <si>
    <t>234</t>
  </si>
  <si>
    <t>20 031</t>
  </si>
  <si>
    <t>0,0117</t>
  </si>
  <si>
    <t>425</t>
  </si>
  <si>
    <t>43 318</t>
  </si>
  <si>
    <t>440</t>
  </si>
  <si>
    <t>37 310</t>
  </si>
  <si>
    <t>0,0118</t>
  </si>
  <si>
    <t>403</t>
  </si>
  <si>
    <t>482</t>
  </si>
  <si>
    <t>0,0700</t>
  </si>
  <si>
    <t>2,59</t>
  </si>
  <si>
    <t>604</t>
  </si>
  <si>
    <t>70 657</t>
  </si>
  <si>
    <t>0,0085</t>
  </si>
  <si>
    <t>283</t>
  </si>
  <si>
    <t>167</t>
  </si>
  <si>
    <t>1,6946</t>
  </si>
  <si>
    <t>0,0450</t>
  </si>
  <si>
    <t>0,05</t>
  </si>
  <si>
    <t>205</t>
  </si>
  <si>
    <t>104</t>
  </si>
  <si>
    <t>19 909</t>
  </si>
  <si>
    <t>0,0052</t>
  </si>
  <si>
    <t>4,0050</t>
  </si>
  <si>
    <t>0,9950</t>
  </si>
  <si>
    <t>210</t>
  </si>
  <si>
    <t>45</t>
  </si>
  <si>
    <t>20 260</t>
  </si>
  <si>
    <t>0,0104</t>
  </si>
  <si>
    <t>0,0022</t>
  </si>
  <si>
    <t>3,8650</t>
  </si>
  <si>
    <t>1,1350</t>
  </si>
  <si>
    <t>274</t>
  </si>
  <si>
    <t>83</t>
  </si>
  <si>
    <t>28 090</t>
  </si>
  <si>
    <t>0,0030</t>
  </si>
  <si>
    <t>3,9050</t>
  </si>
  <si>
    <t>1,0950</t>
  </si>
  <si>
    <t>707</t>
  </si>
  <si>
    <t>336</t>
  </si>
  <si>
    <t>81 323</t>
  </si>
  <si>
    <t>0,0041</t>
  </si>
  <si>
    <t>3,7750</t>
  </si>
  <si>
    <t>1,2250</t>
  </si>
  <si>
    <t>218</t>
  </si>
  <si>
    <t>44</t>
  </si>
  <si>
    <t>16 403</t>
  </si>
  <si>
    <t>0,0133</t>
  </si>
  <si>
    <t>0,0027</t>
  </si>
  <si>
    <t>1,2000</t>
  </si>
  <si>
    <t>168</t>
  </si>
  <si>
    <t>53</t>
  </si>
  <si>
    <t>14 599</t>
  </si>
  <si>
    <t>0,0115</t>
  </si>
  <si>
    <t>0,0036</t>
  </si>
  <si>
    <t>3,9750</t>
  </si>
  <si>
    <t>1,0250</t>
  </si>
  <si>
    <t>211</t>
  </si>
  <si>
    <t>72</t>
  </si>
  <si>
    <t>14 892</t>
  </si>
  <si>
    <t>0,0142</t>
  </si>
  <si>
    <t>0,0048</t>
  </si>
  <si>
    <t>1,3100</t>
  </si>
  <si>
    <t>106</t>
  </si>
  <si>
    <t>22</t>
  </si>
  <si>
    <t>10 276</t>
  </si>
  <si>
    <t>4,0200</t>
  </si>
  <si>
    <t>0,9800</t>
  </si>
  <si>
    <t>140</t>
  </si>
  <si>
    <t>14 392</t>
  </si>
  <si>
    <t>0,0097</t>
  </si>
  <si>
    <t>0,0026</t>
  </si>
  <si>
    <t>4,0950</t>
  </si>
  <si>
    <t>0,9050</t>
  </si>
  <si>
    <t>170</t>
  </si>
  <si>
    <t>37</t>
  </si>
  <si>
    <t>11 655</t>
  </si>
  <si>
    <t>0,0146</t>
  </si>
  <si>
    <t>0,9643</t>
  </si>
  <si>
    <t>1,0050</t>
  </si>
  <si>
    <t>366</t>
  </si>
  <si>
    <t>33 759</t>
  </si>
  <si>
    <t>0,0108</t>
  </si>
  <si>
    <t>0,0031</t>
  </si>
  <si>
    <t>3,8800</t>
  </si>
  <si>
    <t>1,1200</t>
  </si>
  <si>
    <t>147</t>
  </si>
  <si>
    <t>10 297</t>
  </si>
  <si>
    <t>0,0143</t>
  </si>
  <si>
    <t>0,9750</t>
  </si>
  <si>
    <t>143</t>
  </si>
  <si>
    <t>34</t>
  </si>
  <si>
    <t>10 825</t>
  </si>
  <si>
    <t>0,0132</t>
  </si>
  <si>
    <t>1,0350</t>
  </si>
  <si>
    <t>214</t>
  </si>
  <si>
    <t>84</t>
  </si>
  <si>
    <t>18 129</t>
  </si>
  <si>
    <t>3,8700</t>
  </si>
  <si>
    <t>1,1300</t>
  </si>
  <si>
    <t>149</t>
  </si>
  <si>
    <t>64</t>
  </si>
  <si>
    <t>12 099</t>
  </si>
  <si>
    <t>0,0123</t>
  </si>
  <si>
    <t>0,0053</t>
  </si>
  <si>
    <t>3,9600</t>
  </si>
  <si>
    <t>1,0400</t>
  </si>
  <si>
    <t>39</t>
  </si>
  <si>
    <t>13 071</t>
  </si>
  <si>
    <t>0,0107</t>
  </si>
  <si>
    <t>3,9250</t>
  </si>
  <si>
    <t>1,0750</t>
  </si>
  <si>
    <t>363</t>
  </si>
  <si>
    <t>60</t>
  </si>
  <si>
    <t>29 343</t>
  </si>
  <si>
    <t>0,0124</t>
  </si>
  <si>
    <t>0,0020</t>
  </si>
  <si>
    <t>1,0850</t>
  </si>
  <si>
    <t>41</t>
  </si>
  <si>
    <t>12 428</t>
  </si>
  <si>
    <t>0,0120</t>
  </si>
  <si>
    <t>0,0033</t>
  </si>
  <si>
    <t>4,0550</t>
  </si>
  <si>
    <t>0,9450</t>
  </si>
  <si>
    <t>108</t>
  </si>
  <si>
    <t>23</t>
  </si>
  <si>
    <t>8 454</t>
  </si>
  <si>
    <t>0,0128</t>
  </si>
  <si>
    <t>0,9700</t>
  </si>
  <si>
    <t>273</t>
  </si>
  <si>
    <t>61</t>
  </si>
  <si>
    <t>21 101</t>
  </si>
  <si>
    <t>0,0129</t>
  </si>
  <si>
    <t>0,0029</t>
  </si>
  <si>
    <t>1,1650</t>
  </si>
  <si>
    <t>24 431</t>
  </si>
  <si>
    <t>0,0034</t>
  </si>
  <si>
    <t>1,1150</t>
  </si>
  <si>
    <t>4,46</t>
  </si>
  <si>
    <t>200</t>
  </si>
  <si>
    <t>15 016</t>
  </si>
  <si>
    <t>1,0900</t>
  </si>
  <si>
    <t>655</t>
  </si>
  <si>
    <t>255</t>
  </si>
  <si>
    <t>61 748</t>
  </si>
  <si>
    <t>0,0106</t>
  </si>
  <si>
    <t>17 509</t>
  </si>
  <si>
    <t>0,0121</t>
  </si>
  <si>
    <t>0,0039</t>
  </si>
  <si>
    <t>3,7700</t>
  </si>
  <si>
    <t>1,2300</t>
  </si>
  <si>
    <t>254</t>
  </si>
  <si>
    <t>18 561</t>
  </si>
  <si>
    <t>0,0137</t>
  </si>
  <si>
    <t>10 475</t>
  </si>
  <si>
    <t>0,82</t>
  </si>
  <si>
    <t>232</t>
  </si>
  <si>
    <t>17 541</t>
  </si>
  <si>
    <t>1,2200</t>
  </si>
  <si>
    <t>371</t>
  </si>
  <si>
    <t>28 510</t>
  </si>
  <si>
    <t>0,0130</t>
  </si>
  <si>
    <t>1,1500</t>
  </si>
  <si>
    <t>95</t>
  </si>
  <si>
    <t>8 306</t>
  </si>
  <si>
    <t>0,0114</t>
  </si>
  <si>
    <t>0,0016</t>
  </si>
  <si>
    <t>94</t>
  </si>
  <si>
    <t>10 066</t>
  </si>
  <si>
    <t>0,0093</t>
  </si>
  <si>
    <t>0,0024</t>
  </si>
  <si>
    <t>4,1950</t>
  </si>
  <si>
    <t>0,8050</t>
  </si>
  <si>
    <t>148</t>
  </si>
  <si>
    <t>33 494</t>
  </si>
  <si>
    <t>0,0127</t>
  </si>
  <si>
    <t>0,0044</t>
  </si>
  <si>
    <t>356</t>
  </si>
  <si>
    <t>114</t>
  </si>
  <si>
    <t>32 221</t>
  </si>
  <si>
    <t>0,0110</t>
  </si>
  <si>
    <t>0,0035</t>
  </si>
  <si>
    <t>217</t>
  </si>
  <si>
    <t>66</t>
  </si>
  <si>
    <t>17 120</t>
  </si>
  <si>
    <t>1,1450</t>
  </si>
  <si>
    <t>4,60</t>
  </si>
  <si>
    <t>192</t>
  </si>
  <si>
    <t>19 038</t>
  </si>
  <si>
    <t>0,0057</t>
  </si>
  <si>
    <t>150</t>
  </si>
  <si>
    <t>14 556</t>
  </si>
  <si>
    <t>47</t>
  </si>
  <si>
    <t>13 426</t>
  </si>
  <si>
    <t>0,9200</t>
  </si>
  <si>
    <t>237</t>
  </si>
  <si>
    <t>71</t>
  </si>
  <si>
    <t>19 519</t>
  </si>
  <si>
    <t>3,7200</t>
  </si>
  <si>
    <t>1,2800</t>
  </si>
  <si>
    <t>8 883</t>
  </si>
  <si>
    <t>0,0002</t>
  </si>
  <si>
    <t>4,7750</t>
  </si>
  <si>
    <t>0,2250</t>
  </si>
  <si>
    <t>188</t>
  </si>
  <si>
    <t>16 889</t>
  </si>
  <si>
    <t>0,0001</t>
  </si>
  <si>
    <t>4,9400</t>
  </si>
  <si>
    <t>0,0600</t>
  </si>
  <si>
    <t>235</t>
  </si>
  <si>
    <t>24 689</t>
  </si>
  <si>
    <t>46</t>
  </si>
  <si>
    <t>6 057</t>
  </si>
  <si>
    <t>0,0076</t>
  </si>
  <si>
    <t>42</t>
  </si>
  <si>
    <t>4 196</t>
  </si>
  <si>
    <t>0,0100</t>
  </si>
  <si>
    <t>330</t>
  </si>
  <si>
    <t>6 268</t>
  </si>
  <si>
    <t>0,0043</t>
  </si>
  <si>
    <t>25</t>
  </si>
  <si>
    <t>1 862</t>
  </si>
  <si>
    <t>0,0134</t>
  </si>
  <si>
    <t>52</t>
  </si>
  <si>
    <t>3,0600</t>
  </si>
  <si>
    <t>1,9400</t>
  </si>
  <si>
    <t>Оценка частоты вызовов скорой медицинской помощи прикреплённому населению.</t>
  </si>
  <si>
    <t>* При нормативе на год - 0,302 вызова на 1 жителя (взрослые), целевой показатель за 1 мес. 2020 года составляет - 0,0252; 
* При нормативе на год - 0,249 вызова на 1 жителя (дети), целевой показатель за 1 мес. 2020 года составляет - 0,0208;</t>
  </si>
  <si>
    <t>Общее кол-во вызовов СМП</t>
  </si>
  <si>
    <t>Кол-во прикреплённого населения (на соответствующий период)</t>
  </si>
  <si>
    <t>Расчётный показатель, как отношение общего кол-ва вызовов СМП
к кол-ву ПН</t>
  </si>
  <si>
    <t>7 690</t>
  </si>
  <si>
    <t>429 502</t>
  </si>
  <si>
    <t>0,0218</t>
  </si>
  <si>
    <t>4,6447</t>
  </si>
  <si>
    <t>0,9167</t>
  </si>
  <si>
    <t>4,67</t>
  </si>
  <si>
    <t>Оценка овата диспансерным наблюдением больных с заболеванием "Артериальная гипертония", состоящих на диспансерном учёте</t>
  </si>
  <si>
    <t>* Целевой показатель охвата на взрослых 1,0 (100%). Если расчётный показатель &lt; 0,5, то баллы не расчитываются и принимают значение "0"
** Результат со значением "1" отражает наличие случаев ДН в отношении умерших граждан.</t>
  </si>
  <si>
    <t>Кол-во случаев ДН в отношении граждан, состоящих на диспансерном учёте с заболеванием "Артериальная гипертония"</t>
  </si>
  <si>
    <t>Кол-во граждан с заболеванием "Артериальная гипертония", подлежащих ДН в оцениваемом периоде</t>
  </si>
  <si>
    <t>Отношение количества случаев ДН к количеству подлежащих ДН</t>
  </si>
  <si>
    <t>Результат контроля по наличию случаев АП в отношении умерших граждан**</t>
  </si>
  <si>
    <t>0,082</t>
  </si>
  <si>
    <t>0,065</t>
  </si>
  <si>
    <t>0,07</t>
  </si>
  <si>
    <t>194</t>
  </si>
  <si>
    <t>430</t>
  </si>
  <si>
    <t>0,4512</t>
  </si>
  <si>
    <t>0,2222</t>
  </si>
  <si>
    <t>551</t>
  </si>
  <si>
    <t>3 221</t>
  </si>
  <si>
    <t>0,1711</t>
  </si>
  <si>
    <t>713</t>
  </si>
  <si>
    <t>3 058</t>
  </si>
  <si>
    <t>0,2332</t>
  </si>
  <si>
    <t>420</t>
  </si>
  <si>
    <t>1 599</t>
  </si>
  <si>
    <t>0,2627</t>
  </si>
  <si>
    <t>368</t>
  </si>
  <si>
    <t>1 709</t>
  </si>
  <si>
    <t>0,2153</t>
  </si>
  <si>
    <t>898</t>
  </si>
  <si>
    <t>3 482</t>
  </si>
  <si>
    <t>0,2579</t>
  </si>
  <si>
    <t>133</t>
  </si>
  <si>
    <t>990</t>
  </si>
  <si>
    <t>0,1343</t>
  </si>
  <si>
    <t>40</t>
  </si>
  <si>
    <t>0,1278</t>
  </si>
  <si>
    <t>126</t>
  </si>
  <si>
    <t>1 461</t>
  </si>
  <si>
    <t>0,0862</t>
  </si>
  <si>
    <t>1 273</t>
  </si>
  <si>
    <t>0,0408</t>
  </si>
  <si>
    <t>583</t>
  </si>
  <si>
    <t>2 304</t>
  </si>
  <si>
    <t>0,2530</t>
  </si>
  <si>
    <t>597</t>
  </si>
  <si>
    <t>0,0704</t>
  </si>
  <si>
    <t>286</t>
  </si>
  <si>
    <t>0,2028</t>
  </si>
  <si>
    <t>427</t>
  </si>
  <si>
    <t>2 336</t>
  </si>
  <si>
    <t>0,1828</t>
  </si>
  <si>
    <t>545</t>
  </si>
  <si>
    <t>0,1523</t>
  </si>
  <si>
    <t>57</t>
  </si>
  <si>
    <t>347</t>
  </si>
  <si>
    <t>0,1643</t>
  </si>
  <si>
    <t>101</t>
  </si>
  <si>
    <t>406</t>
  </si>
  <si>
    <t>0,2488</t>
  </si>
  <si>
    <t>43</t>
  </si>
  <si>
    <t>443</t>
  </si>
  <si>
    <t>0,0971</t>
  </si>
  <si>
    <t>125</t>
  </si>
  <si>
    <t>437</t>
  </si>
  <si>
    <t>0,2860</t>
  </si>
  <si>
    <t>63</t>
  </si>
  <si>
    <t>497</t>
  </si>
  <si>
    <t>0,1268</t>
  </si>
  <si>
    <t>974</t>
  </si>
  <si>
    <t>0,0986</t>
  </si>
  <si>
    <t>345</t>
  </si>
  <si>
    <t>0,2087</t>
  </si>
  <si>
    <t>146</t>
  </si>
  <si>
    <t>1,0977</t>
  </si>
  <si>
    <t>3,9650</t>
  </si>
  <si>
    <t>3,97</t>
  </si>
  <si>
    <t>56</t>
  </si>
  <si>
    <t>488</t>
  </si>
  <si>
    <t>0,1148</t>
  </si>
  <si>
    <t>117</t>
  </si>
  <si>
    <t>383</t>
  </si>
  <si>
    <t>0,3055</t>
  </si>
  <si>
    <t>439</t>
  </si>
  <si>
    <t>0,0205</t>
  </si>
  <si>
    <t>161</t>
  </si>
  <si>
    <t>1 045</t>
  </si>
  <si>
    <t>0,1541</t>
  </si>
  <si>
    <t>86</t>
  </si>
  <si>
    <t>509</t>
  </si>
  <si>
    <t>0,1690</t>
  </si>
  <si>
    <t>119</t>
  </si>
  <si>
    <t>227</t>
  </si>
  <si>
    <t>0,5242</t>
  </si>
  <si>
    <t>568</t>
  </si>
  <si>
    <t>0,1514</t>
  </si>
  <si>
    <t>817</t>
  </si>
  <si>
    <t>778</t>
  </si>
  <si>
    <t>0,0553</t>
  </si>
  <si>
    <t>535</t>
  </si>
  <si>
    <t>1 903</t>
  </si>
  <si>
    <t>0,2811</t>
  </si>
  <si>
    <t>446</t>
  </si>
  <si>
    <t>690</t>
  </si>
  <si>
    <t>401</t>
  </si>
  <si>
    <t>0,1521</t>
  </si>
  <si>
    <t>0,1093</t>
  </si>
  <si>
    <t>349</t>
  </si>
  <si>
    <t>1 149</t>
  </si>
  <si>
    <t>0,3037</t>
  </si>
  <si>
    <t>202</t>
  </si>
  <si>
    <t>0,0693</t>
  </si>
  <si>
    <t>275</t>
  </si>
  <si>
    <t>0,0655</t>
  </si>
  <si>
    <t>193</t>
  </si>
  <si>
    <t>709</t>
  </si>
  <si>
    <t>0,2722</t>
  </si>
  <si>
    <t>297</t>
  </si>
  <si>
    <t>1 029</t>
  </si>
  <si>
    <t>0,2886</t>
  </si>
  <si>
    <t>665</t>
  </si>
  <si>
    <t>0,3173</t>
  </si>
  <si>
    <t>48</t>
  </si>
  <si>
    <t>384</t>
  </si>
  <si>
    <t>0,1250</t>
  </si>
  <si>
    <t>355</t>
  </si>
  <si>
    <t>0,0282</t>
  </si>
  <si>
    <t>199</t>
  </si>
  <si>
    <t>524</t>
  </si>
  <si>
    <t>0,3798</t>
  </si>
  <si>
    <t>520</t>
  </si>
  <si>
    <t>0,0846</t>
  </si>
  <si>
    <t>175</t>
  </si>
  <si>
    <t>782</t>
  </si>
  <si>
    <t>0,0716</t>
  </si>
  <si>
    <t>165</t>
  </si>
  <si>
    <t>0,3818</t>
  </si>
  <si>
    <t>30</t>
  </si>
  <si>
    <t>Оценка долевого объёма разовых посещений по заболеванию и по другим обстоятельствам в общем количестве случаев</t>
  </si>
  <si>
    <t>* Целевой показатель - 0,15 для взрослых и детей. Если расчётный показатель &gt; 0,5, то баллы не расчитываются и принимают значение "0"
** Результат со значением "1" отражает наличие случаев АП в отношении умерших граждан соответствующей возрастной категории</t>
  </si>
  <si>
    <t>Количество разовых посещений по заболеванию и по другим обстоятельствам за соответствующий период</t>
  </si>
  <si>
    <t>Общее кол-во случаев АП за соответствующий период</t>
  </si>
  <si>
    <t>Расчётный показатель, как отношение кол-ва разовых посещений по заболеванию и по другим обстоятельствам к общему кол-ву случаев АП</t>
  </si>
  <si>
    <t>Баллы*, согласно алгоритма оценки</t>
  </si>
  <si>
    <t>1 899</t>
  </si>
  <si>
    <t>144</t>
  </si>
  <si>
    <t>0,1844</t>
  </si>
  <si>
    <t>0,0400</t>
  </si>
  <si>
    <t>10 627</t>
  </si>
  <si>
    <t>1 977</t>
  </si>
  <si>
    <t>2,3750</t>
  </si>
  <si>
    <t>2,50</t>
  </si>
  <si>
    <t>1 967</t>
  </si>
  <si>
    <t>1,0525</t>
  </si>
  <si>
    <t>0,1304</t>
  </si>
  <si>
    <t>0,6450</t>
  </si>
  <si>
    <t>80</t>
  </si>
  <si>
    <t>5 932</t>
  </si>
  <si>
    <t>0,1898</t>
  </si>
  <si>
    <t>7 931</t>
  </si>
  <si>
    <t>552</t>
  </si>
  <si>
    <t>0,4100</t>
  </si>
  <si>
    <t>219</t>
  </si>
  <si>
    <t>0,0683</t>
  </si>
  <si>
    <t>0,4675</t>
  </si>
  <si>
    <t>0,47</t>
  </si>
  <si>
    <t>2 065</t>
  </si>
  <si>
    <t>0,18</t>
  </si>
  <si>
    <t>4 064</t>
  </si>
  <si>
    <t>0,77</t>
  </si>
  <si>
    <t>4 080</t>
  </si>
  <si>
    <t>0,54</t>
  </si>
  <si>
    <t>5 104</t>
  </si>
  <si>
    <t>0,2308</t>
  </si>
  <si>
    <t>1 554</t>
  </si>
  <si>
    <t>28</t>
  </si>
  <si>
    <t>0,2143</t>
  </si>
  <si>
    <t>548</t>
  </si>
  <si>
    <t>2,0025</t>
  </si>
  <si>
    <t>0,4975</t>
  </si>
  <si>
    <t>2 103</t>
  </si>
  <si>
    <t>676</t>
  </si>
  <si>
    <t>3 767</t>
  </si>
  <si>
    <t>530</t>
  </si>
  <si>
    <t>828</t>
  </si>
  <si>
    <t>0,6125</t>
  </si>
  <si>
    <t>1 670</t>
  </si>
  <si>
    <t>1 075</t>
  </si>
  <si>
    <t>137</t>
  </si>
  <si>
    <t>97</t>
  </si>
  <si>
    <t>0,6550</t>
  </si>
  <si>
    <t>0,4900</t>
  </si>
  <si>
    <t>1 255</t>
  </si>
  <si>
    <t>0,83</t>
  </si>
  <si>
    <t>693</t>
  </si>
  <si>
    <t>332</t>
  </si>
  <si>
    <t>4 082</t>
  </si>
  <si>
    <t>894</t>
  </si>
  <si>
    <t>0,49</t>
  </si>
  <si>
    <t>917</t>
  </si>
  <si>
    <t>85</t>
  </si>
  <si>
    <t>0,4875</t>
  </si>
  <si>
    <t>789</t>
  </si>
  <si>
    <t>1 879</t>
  </si>
  <si>
    <t>0,5175</t>
  </si>
  <si>
    <t>300</t>
  </si>
  <si>
    <t>0,5455</t>
  </si>
  <si>
    <t>0,1868</t>
  </si>
  <si>
    <t>1 068</t>
  </si>
  <si>
    <t>132</t>
  </si>
  <si>
    <t>0,42</t>
  </si>
  <si>
    <t>295</t>
  </si>
  <si>
    <t>351</t>
  </si>
  <si>
    <t>88</t>
  </si>
  <si>
    <t>0,0160</t>
  </si>
  <si>
    <t>1,9575</t>
  </si>
  <si>
    <t>0,5425</t>
  </si>
  <si>
    <t>843</t>
  </si>
  <si>
    <t>62</t>
  </si>
  <si>
    <t>0,4725</t>
  </si>
  <si>
    <t>777</t>
  </si>
  <si>
    <t>77</t>
  </si>
  <si>
    <t>0,4850</t>
  </si>
  <si>
    <t>1,39</t>
  </si>
  <si>
    <t>435</t>
  </si>
  <si>
    <t>979</t>
  </si>
  <si>
    <t>0,1653</t>
  </si>
  <si>
    <t>1 672</t>
  </si>
  <si>
    <t>162</t>
  </si>
  <si>
    <t>0,5450</t>
  </si>
  <si>
    <t>866</t>
  </si>
  <si>
    <t>1,8850</t>
  </si>
  <si>
    <t>0,6150</t>
  </si>
  <si>
    <t>236</t>
  </si>
  <si>
    <t>0,57</t>
  </si>
  <si>
    <t>272</t>
  </si>
  <si>
    <t>1 488</t>
  </si>
  <si>
    <t>3 295</t>
  </si>
  <si>
    <t>486</t>
  </si>
  <si>
    <t>1,34</t>
  </si>
  <si>
    <t>491</t>
  </si>
  <si>
    <t>1,00</t>
  </si>
  <si>
    <t>195</t>
  </si>
  <si>
    <t>610</t>
  </si>
  <si>
    <t>136</t>
  </si>
  <si>
    <t>0,5600</t>
  </si>
  <si>
    <t>216</t>
  </si>
  <si>
    <t>0,5725</t>
  </si>
  <si>
    <t>1 246</t>
  </si>
  <si>
    <t>442</t>
  </si>
  <si>
    <t>943</t>
  </si>
  <si>
    <t>78</t>
  </si>
  <si>
    <t>224</t>
  </si>
  <si>
    <t>0,78</t>
  </si>
  <si>
    <t>0,50</t>
  </si>
  <si>
    <t>0,01</t>
  </si>
  <si>
    <t>1 577</t>
  </si>
  <si>
    <t>1,36</t>
  </si>
  <si>
    <t>492</t>
  </si>
  <si>
    <t>1 078</t>
  </si>
  <si>
    <t>0,4286</t>
  </si>
  <si>
    <t>0,56</t>
  </si>
  <si>
    <t>131</t>
  </si>
  <si>
    <t>51</t>
  </si>
  <si>
    <t>0,0225</t>
  </si>
  <si>
    <t>0,97</t>
  </si>
  <si>
    <t>Количество детского ПН за соответствующий период</t>
  </si>
  <si>
    <t>Количество взрослого ПН за соответствующий период</t>
  </si>
  <si>
    <t>Общее количество ПН по МО</t>
  </si>
  <si>
    <t>Доля детского населения по МО</t>
  </si>
  <si>
    <t>Доля взрослого населения по МО</t>
  </si>
  <si>
    <t>1 902 618</t>
  </si>
  <si>
    <t>0,226</t>
  </si>
  <si>
    <t>0,774</t>
  </si>
  <si>
    <t>18 616</t>
  </si>
  <si>
    <t>89</t>
  </si>
  <si>
    <t>5 693</t>
  </si>
  <si>
    <t>0,016</t>
  </si>
  <si>
    <t>0,984</t>
  </si>
  <si>
    <t>4 710</t>
  </si>
  <si>
    <t>93 401</t>
  </si>
  <si>
    <t>0,95</t>
  </si>
  <si>
    <t>40 320</t>
  </si>
  <si>
    <t>95 709</t>
  </si>
  <si>
    <t>0,421</t>
  </si>
  <si>
    <t>0,579</t>
  </si>
  <si>
    <t>23 469</t>
  </si>
  <si>
    <t>90 910</t>
  </si>
  <si>
    <t>0,258</t>
  </si>
  <si>
    <t>0,742</t>
  </si>
  <si>
    <t>54 164</t>
  </si>
  <si>
    <t>55 832</t>
  </si>
  <si>
    <t>20 890</t>
  </si>
  <si>
    <t>127 719</t>
  </si>
  <si>
    <t>0,164</t>
  </si>
  <si>
    <t>0,836</t>
  </si>
  <si>
    <t>10 064</t>
  </si>
  <si>
    <t>53 769</t>
  </si>
  <si>
    <t>0,187</t>
  </si>
  <si>
    <t>0,813</t>
  </si>
  <si>
    <t>20 032</t>
  </si>
  <si>
    <t>33 374</t>
  </si>
  <si>
    <t>33 856</t>
  </si>
  <si>
    <t>0,986</t>
  </si>
  <si>
    <t>0,014</t>
  </si>
  <si>
    <t>70 658</t>
  </si>
  <si>
    <t>19 015</t>
  </si>
  <si>
    <t>19 182</t>
  </si>
  <si>
    <t>0,991</t>
  </si>
  <si>
    <t>0,009</t>
  </si>
  <si>
    <t>4 954</t>
  </si>
  <si>
    <t>24 863</t>
  </si>
  <si>
    <t>0,199</t>
  </si>
  <si>
    <t>0,801</t>
  </si>
  <si>
    <t>5 950</t>
  </si>
  <si>
    <t>26 210</t>
  </si>
  <si>
    <t>0,227</t>
  </si>
  <si>
    <t>0,773</t>
  </si>
  <si>
    <t>7 867</t>
  </si>
  <si>
    <t>35 957</t>
  </si>
  <si>
    <t>0,219</t>
  </si>
  <si>
    <t>0,781</t>
  </si>
  <si>
    <t>26 420</t>
  </si>
  <si>
    <t>107 743</t>
  </si>
  <si>
    <t>0,245</t>
  </si>
  <si>
    <t>0,755</t>
  </si>
  <si>
    <t>5 174</t>
  </si>
  <si>
    <t>21 577</t>
  </si>
  <si>
    <t>0,76</t>
  </si>
  <si>
    <t>3 765</t>
  </si>
  <si>
    <t>18 364</t>
  </si>
  <si>
    <t>0,205</t>
  </si>
  <si>
    <t>0,795</t>
  </si>
  <si>
    <t>5 298</t>
  </si>
  <si>
    <t>20 190</t>
  </si>
  <si>
    <t>0,262</t>
  </si>
  <si>
    <t>0,738</t>
  </si>
  <si>
    <t>2 505</t>
  </si>
  <si>
    <t>12 781</t>
  </si>
  <si>
    <t>0,196</t>
  </si>
  <si>
    <t>0,804</t>
  </si>
  <si>
    <t>3 172</t>
  </si>
  <si>
    <t>17 564</t>
  </si>
  <si>
    <t>0,181</t>
  </si>
  <si>
    <t>0,819</t>
  </si>
  <si>
    <t>2 932</t>
  </si>
  <si>
    <t>14 587</t>
  </si>
  <si>
    <t>0,201</t>
  </si>
  <si>
    <t>0,799</t>
  </si>
  <si>
    <t>9 749</t>
  </si>
  <si>
    <t>43 508</t>
  </si>
  <si>
    <t>0,224</t>
  </si>
  <si>
    <t>0,776</t>
  </si>
  <si>
    <t>2 488</t>
  </si>
  <si>
    <t>12 785</t>
  </si>
  <si>
    <t>0,195</t>
  </si>
  <si>
    <t>0,805</t>
  </si>
  <si>
    <t>2 820</t>
  </si>
  <si>
    <t>13 645</t>
  </si>
  <si>
    <t>0,207</t>
  </si>
  <si>
    <t>0,793</t>
  </si>
  <si>
    <t>5 302</t>
  </si>
  <si>
    <t>23 431</t>
  </si>
  <si>
    <t>3 169</t>
  </si>
  <si>
    <t>15 268</t>
  </si>
  <si>
    <t>0,208</t>
  </si>
  <si>
    <t>0,792</t>
  </si>
  <si>
    <t>3 570</t>
  </si>
  <si>
    <t>16 641</t>
  </si>
  <si>
    <t>0,215</t>
  </si>
  <si>
    <t>0,785</t>
  </si>
  <si>
    <t>8 139</t>
  </si>
  <si>
    <t>37 482</t>
  </si>
  <si>
    <t>0,217</t>
  </si>
  <si>
    <t>0,783</t>
  </si>
  <si>
    <t>2 897</t>
  </si>
  <si>
    <t>15 325</t>
  </si>
  <si>
    <t>0,189</t>
  </si>
  <si>
    <t>0,811</t>
  </si>
  <si>
    <t>2 032</t>
  </si>
  <si>
    <t>10 486</t>
  </si>
  <si>
    <t>0,194</t>
  </si>
  <si>
    <t>0,806</t>
  </si>
  <si>
    <t>6 404</t>
  </si>
  <si>
    <t>27 505</t>
  </si>
  <si>
    <t>0,233</t>
  </si>
  <si>
    <t>0,767</t>
  </si>
  <si>
    <t>7 014</t>
  </si>
  <si>
    <t>31 445</t>
  </si>
  <si>
    <t>0,223</t>
  </si>
  <si>
    <t>0,777</t>
  </si>
  <si>
    <t>4 179</t>
  </si>
  <si>
    <t>19 195</t>
  </si>
  <si>
    <t>0,218</t>
  </si>
  <si>
    <t>0,782</t>
  </si>
  <si>
    <t>20 084</t>
  </si>
  <si>
    <t>81 832</t>
  </si>
  <si>
    <t>5 706</t>
  </si>
  <si>
    <t>23 215</t>
  </si>
  <si>
    <t>0,246</t>
  </si>
  <si>
    <t>0,754</t>
  </si>
  <si>
    <t>4 834</t>
  </si>
  <si>
    <t>23 395</t>
  </si>
  <si>
    <t>2 054</t>
  </si>
  <si>
    <t>12 529</t>
  </si>
  <si>
    <t>5 659</t>
  </si>
  <si>
    <t>23 200</t>
  </si>
  <si>
    <t>0,244</t>
  </si>
  <si>
    <t>0,756</t>
  </si>
  <si>
    <t>8 501</t>
  </si>
  <si>
    <t>37 011</t>
  </si>
  <si>
    <t>0,23</t>
  </si>
  <si>
    <t>2 141</t>
  </si>
  <si>
    <t>10 447</t>
  </si>
  <si>
    <t>1 932</t>
  </si>
  <si>
    <t>11 998</t>
  </si>
  <si>
    <t>0,161</t>
  </si>
  <si>
    <t>0,839</t>
  </si>
  <si>
    <t>11 669</t>
  </si>
  <si>
    <t>45 163</t>
  </si>
  <si>
    <t>9 300</t>
  </si>
  <si>
    <t>41 521</t>
  </si>
  <si>
    <t>5 071</t>
  </si>
  <si>
    <t>22 191</t>
  </si>
  <si>
    <t>0,229</t>
  </si>
  <si>
    <t>0,771</t>
  </si>
  <si>
    <t>6 607</t>
  </si>
  <si>
    <t>25 645</t>
  </si>
  <si>
    <t>3 620</t>
  </si>
  <si>
    <t>18 176</t>
  </si>
  <si>
    <t>3 029</t>
  </si>
  <si>
    <t>16 455</t>
  </si>
  <si>
    <t>0,184</t>
  </si>
  <si>
    <t>0,816</t>
  </si>
  <si>
    <t>6 730</t>
  </si>
  <si>
    <t>26 249</t>
  </si>
  <si>
    <t>0,256</t>
  </si>
  <si>
    <t>0,744</t>
  </si>
  <si>
    <t>416</t>
  </si>
  <si>
    <t>9 299</t>
  </si>
  <si>
    <t>0,045</t>
  </si>
  <si>
    <t>0,955</t>
  </si>
  <si>
    <t>17 089</t>
  </si>
  <si>
    <t>0,012</t>
  </si>
  <si>
    <t>0,988</t>
  </si>
  <si>
    <t>6 269</t>
  </si>
  <si>
    <t>0,388</t>
  </si>
  <si>
    <t>0,612</t>
  </si>
  <si>
    <t>Расчёт общего количества баллов по всем целевым показателям и % премиальной части.</t>
  </si>
  <si>
    <t>Оценка частоты вызовов СМП</t>
  </si>
  <si>
    <t>Оценка уровня госпитализации  ПН  в стационар от общей численности ПН</t>
  </si>
  <si>
    <t>Оценка долевого объёма впервые выявленных случаев онкозаболеваний при ПМО (в т.ч. в рамках диспансеризации) от числа впервые выявленных онкозаболеваний в текущем году</t>
  </si>
  <si>
    <t>Оценка долевого объёма впервые выявленных случаев онкозаболеваний на ранних стадиях (I-II) от числа впервые выявленных онкозаболеваний в текущем году</t>
  </si>
  <si>
    <t>Всего баллов (взвешенная итоговая оценка с учетом возрастной структуры населения и доп.контроля по оказанию АП умершим)</t>
  </si>
  <si>
    <t>Максимальное количество баллов, которое МО может получить в результате рассчета</t>
  </si>
  <si>
    <t>% от премиальной части</t>
  </si>
  <si>
    <t>Максимальный Балл</t>
  </si>
  <si>
    <t>2.5</t>
  </si>
  <si>
    <t>расчетный балл</t>
  </si>
  <si>
    <t>3,84</t>
  </si>
  <si>
    <t>4,80</t>
  </si>
  <si>
    <t>4,51</t>
  </si>
  <si>
    <t>3,32</t>
  </si>
  <si>
    <t>4,88</t>
  </si>
  <si>
    <t>4,11</t>
  </si>
  <si>
    <t>4,50</t>
  </si>
  <si>
    <t>4,49</t>
  </si>
  <si>
    <t>4,90</t>
  </si>
  <si>
    <t>4,52</t>
  </si>
  <si>
    <t>4,57</t>
  </si>
  <si>
    <t>4,45</t>
  </si>
  <si>
    <t>4,54</t>
  </si>
  <si>
    <t>4,14</t>
  </si>
  <si>
    <t>4,64</t>
  </si>
  <si>
    <t>4,73</t>
  </si>
  <si>
    <t>3,16</t>
  </si>
  <si>
    <t>4,68</t>
  </si>
  <si>
    <t>4,78</t>
  </si>
  <si>
    <t>4,12</t>
  </si>
  <si>
    <t>3,59</t>
  </si>
  <si>
    <t>1,94</t>
  </si>
  <si>
    <t>Среднее значение по всем МО</t>
  </si>
  <si>
    <t>0,14</t>
  </si>
  <si>
    <t>24,82</t>
  </si>
  <si>
    <t>Приложение 1.1 к протоколу заседания Комиссии по разработке ТП ОМС №4 от 28.02.2020 г.</t>
  </si>
  <si>
    <t>Приложение 1.2 к протоколу заседания Комиссии по разработке ТП ОМС №4 от 28.02.2020 г.</t>
  </si>
  <si>
    <t>Приложение 1.3 к протоколу заседания Комиссии по разработке ТП ОМС №4 от 28.02.2020 г.</t>
  </si>
  <si>
    <t>Приложение 1.4 к протоколу заседания Комиссии по разработке ТП ОМС №4 от 28.02.2020 г.</t>
  </si>
  <si>
    <t>Приложение 1.5 к протоколу заседания Комиссии по разработке ТП ОМС №4 от 28.02.2020 г.</t>
  </si>
  <si>
    <t>Приложение 1.6 к протоколу заседания Комиссии по разработке ТП ОМС №4 от 28.02.2020 г.</t>
  </si>
  <si>
    <t>Приложение 1.7 к протоколу заседания Комиссии по разработке ТП ОМС №4 от 28.02.2020 г.</t>
  </si>
  <si>
    <t>Приложение 1.8 к протоколу заседания Комиссии по разработке ТП ОМС №4 от 28.02.2020 г.</t>
  </si>
  <si>
    <t>Приложение 1.9 к протоколу заседания Комиссии по разработке ТП ОМС №4 от 28.02.2020 г.</t>
  </si>
  <si>
    <t>Оренбургский ф-л ОАО "СК "Согаз-мед"</t>
  </si>
  <si>
    <t>Оренбургский ф-л ООО ВТБ МС</t>
  </si>
  <si>
    <t>Ф-л ООО "СК"Ингосстрах-М" в г.Оренбурге</t>
  </si>
  <si>
    <t>Ф-л АО "МАСК "МАКС-М" в г.Оренбурге</t>
  </si>
  <si>
    <t>Приложение 1.10 к протоколу заседания  Комиссии по разработке ТП ОМС №4 от 28.02.2020г.</t>
  </si>
  <si>
    <t>Расчет премиальных сумм по итогам работы амбулаторной службы медицинских организаций – балансодержателей 
за  Январь 2020 года в разрезе страховых медицинских организаций</t>
  </si>
  <si>
    <t>Премиальный фонд к распределению 
по итогам работы за  Январь 2020г., рублей</t>
  </si>
  <si>
    <t>% премиальной суммы, подлежащий перечислению в МО в соответствии с утвержденным расчетом результатов оценки</t>
  </si>
  <si>
    <t>Итого сумма премии к выплате
по итогам работы  за  Январь 2020г., рублей</t>
  </si>
  <si>
    <t>Ф-л ООО "Капитал МС" В Оренбургской области</t>
  </si>
  <si>
    <t>47,69</t>
  </si>
  <si>
    <t>37,07</t>
  </si>
  <si>
    <t>52,65</t>
  </si>
  <si>
    <t>35,98</t>
  </si>
  <si>
    <t>42,2</t>
  </si>
  <si>
    <t>50</t>
  </si>
  <si>
    <t>39,95</t>
  </si>
  <si>
    <t>53,46</t>
  </si>
  <si>
    <t>43,91</t>
  </si>
  <si>
    <t>30,67</t>
  </si>
  <si>
    <t>Корректировка объемов амбулаторных диагностических исследований (КТ) в рамках программы ОМС на 2020г.</t>
  </si>
  <si>
    <t>ОРЕНБУРГ ДГКБ</t>
  </si>
  <si>
    <t>Корректировка объемов амбулаторных диагностических исследований (МРТ) в рамках программы ОМС на 2020г.</t>
  </si>
  <si>
    <t>ОБЛАСТНОЙ ЦЕНТР МЕД.РЕАБИЛИТАЦИИ</t>
  </si>
  <si>
    <t>ОБЛАСТНОЙ ЦЕНТР МЕД.ПРОФИЛАКТИКИ</t>
  </si>
  <si>
    <t>СТУДЕНЧЕСКАЯ ПОЛ-КА ОГУ</t>
  </si>
  <si>
    <t>Приложение 8 к протоколу заседания Комиссии по разработке ТП ОМС  № 4 от 28.02.2020 г.</t>
  </si>
  <si>
    <t>Приложение 8.1 к протоколу заседания Комиссии по разработке ТП ОМС №4 от 28.02.2020 г.</t>
  </si>
  <si>
    <t>Приложение 9.1.2 к протоколу заседания Комиссии по разработке ТП ОМС №4 от 28.02.2020 г.</t>
  </si>
  <si>
    <t>Приложение 9.1.1 к протоколу заседания Комиссии по разработке ТП ОМС №4 от 28.02.2020 г.</t>
  </si>
  <si>
    <t xml:space="preserve">Приложение 9 к протоколу заседания Комиссии по разработке ТП ОМС № 4 от 28.02.2020г.   </t>
  </si>
  <si>
    <t>Приложение 6 к протоколу заседания Комиссии по разработке ТП ОМС №4 от 28.02.2020 г.</t>
  </si>
  <si>
    <t>Расчет лимитов подушевого финансирования первичной медико-санитарной помощи по профилю "стоматология" на Февраль 2020 года</t>
  </si>
  <si>
    <t>СТМ СТОМАТОЛОГИЯ</t>
  </si>
  <si>
    <t>Приложение 3 к протоколу заседания Комиссии по разработке ТП ОМС №4 от 28.02.2020 г.</t>
  </si>
  <si>
    <t>Наименование</t>
  </si>
  <si>
    <t>Сумма</t>
  </si>
  <si>
    <t>БУГУРУСЛАН ГБ</t>
  </si>
  <si>
    <t>СТУДЕНЧЕСКАЯ П-КА ОГУ</t>
  </si>
  <si>
    <t>ОРЕНБУРГ ОКБ НА СТ. ОРЕНБУРГ</t>
  </si>
  <si>
    <t>ОРСКАЯ УБ НА СТ. ОРСК</t>
  </si>
  <si>
    <t>НУЗ  "Уп на ст. Бузулук ОАО "РЖД"</t>
  </si>
  <si>
    <t>НУЗ  "Уп на ст. Абдулино ОАО "РЖД"</t>
  </si>
  <si>
    <t xml:space="preserve">Филиал № 3 ФГКУ "426 ВГ" </t>
  </si>
  <si>
    <t xml:space="preserve">ФКУЗ МСЧ-56 ФСИН России </t>
  </si>
  <si>
    <t>ФКУЗ "МСЧ МВД России по Орен обл"</t>
  </si>
  <si>
    <t>НОВОТРОИЦК БСМП</t>
  </si>
  <si>
    <t>БУЗУЛУКСКАЯ БСМП</t>
  </si>
  <si>
    <t>Приложение 10 к протоколу заседания Комиссии по разработке ТП ОМС №4 от 28.02.2020 г.</t>
  </si>
  <si>
    <t>О корректировке объемов предоставления амбулаторной медицинской помощи (АПП неотлож) по инициативе МЗОО.</t>
  </si>
  <si>
    <t>№ п/п</t>
  </si>
  <si>
    <t>Утверждено на 2020 год</t>
  </si>
  <si>
    <t>Утвердить с учетом корректировки</t>
  </si>
  <si>
    <t>ГБУЗ "ООКБ"</t>
  </si>
  <si>
    <t>ГАУЗ  "ГКБ  им. Н.И.Пирогова" города Оренбурга</t>
  </si>
  <si>
    <t xml:space="preserve">ГБУЗ «Бузулукская БСМП» </t>
  </si>
  <si>
    <t>ГАУЗ "БСМП" города Новотроицка</t>
  </si>
  <si>
    <t xml:space="preserve">ГАУЗ "ГБ № 4"  города Орска </t>
  </si>
  <si>
    <t>ГБУЗ "ГБ" города Абдулино</t>
  </si>
  <si>
    <t>ГБУЗ "Бугурусланская РБ"</t>
  </si>
  <si>
    <t>ГБУЗ "ГБ" города Кувандыка</t>
  </si>
  <si>
    <t>ГАУЗ "Новоорская РБ"</t>
  </si>
  <si>
    <t>ГБУЗ "Октябрьская РБ"</t>
  </si>
  <si>
    <t>ГБУЗ "Саракташская РБ"</t>
  </si>
  <si>
    <t>ГБУЗ "ГБ" города Соль-Илецка</t>
  </si>
  <si>
    <t>ГБУЗ "ГБ" города Сорочинска</t>
  </si>
  <si>
    <t>ГБУЗ "Шарлыкская РБ"</t>
  </si>
  <si>
    <t>ГБУЗ "ГБ" города Ясного</t>
  </si>
  <si>
    <t>ИТОГО:</t>
  </si>
  <si>
    <t>Приложение 11 к протоколу заседания Комиссии по разработке ТП ОМС №4 от 28.02.2020 г.</t>
  </si>
  <si>
    <t xml:space="preserve">Корректировка объемов предоставления стационарной медицинской помощи (ПСО)          на 2020 год по инициативе МЗ Оренбургской области. </t>
  </si>
  <si>
    <t xml:space="preserve">ФКУЗ МСЧ-56 ФСИН РОССИИ </t>
  </si>
  <si>
    <t>Приложение 10.1 к протоколу заседания Комиссии по разработке ТП ОМС №4 от 28.02.2020 г.</t>
  </si>
  <si>
    <t>Приложение 11.1 к протоколу заседания Комиссии по разработке ТП ОМС №4 от 28.02.2020 г.</t>
  </si>
  <si>
    <t>итого</t>
  </si>
  <si>
    <t>0,1119</t>
  </si>
  <si>
    <t>0,5054</t>
  </si>
  <si>
    <t>0,344</t>
  </si>
  <si>
    <t>15</t>
  </si>
  <si>
    <t>0,0667</t>
  </si>
  <si>
    <t>0,1877</t>
  </si>
  <si>
    <t>0,1393</t>
  </si>
  <si>
    <t>15 556</t>
  </si>
  <si>
    <t>5 319</t>
  </si>
  <si>
    <t>4,4555</t>
  </si>
  <si>
    <t>4,8604</t>
  </si>
  <si>
    <t>3,5358</t>
  </si>
  <si>
    <t>0,8893</t>
  </si>
  <si>
    <t>4,43</t>
  </si>
  <si>
    <t>801</t>
  </si>
  <si>
    <t>402</t>
  </si>
  <si>
    <t>0,8340</t>
  </si>
  <si>
    <t>2,5592</t>
  </si>
  <si>
    <t>2,5234</t>
  </si>
  <si>
    <t>3,3929</t>
  </si>
  <si>
    <t>2,5786</t>
  </si>
  <si>
    <t>3,78</t>
  </si>
  <si>
    <t>1,7857</t>
  </si>
  <si>
    <t>1,3178</t>
  </si>
  <si>
    <t>2,63</t>
  </si>
  <si>
    <t>1,0714</t>
  </si>
  <si>
    <t>0,8560</t>
  </si>
  <si>
    <t>1,86</t>
  </si>
  <si>
    <t>1,6071</t>
  </si>
  <si>
    <t>1,2937</t>
  </si>
  <si>
    <t>2,27</t>
  </si>
  <si>
    <t>3,5715</t>
  </si>
  <si>
    <t>2,8322</t>
  </si>
  <si>
    <t>3,87</t>
  </si>
  <si>
    <t>3,9150</t>
  </si>
  <si>
    <t>4,2858</t>
  </si>
  <si>
    <t>3,4544</t>
  </si>
  <si>
    <t>4,42</t>
  </si>
  <si>
    <t>4,1072</t>
  </si>
  <si>
    <t>3,1502</t>
  </si>
  <si>
    <t>4,32</t>
  </si>
  <si>
    <t>311</t>
  </si>
  <si>
    <t>4,4644</t>
  </si>
  <si>
    <t>3,4688</t>
  </si>
  <si>
    <t>4,58</t>
  </si>
  <si>
    <t>2,6532</t>
  </si>
  <si>
    <t>3,74</t>
  </si>
  <si>
    <t>68</t>
  </si>
  <si>
    <t>2,6786</t>
  </si>
  <si>
    <t>2,1241</t>
  </si>
  <si>
    <t>159</t>
  </si>
  <si>
    <t>0,0152</t>
  </si>
  <si>
    <t>2,7001</t>
  </si>
  <si>
    <t>3,92</t>
  </si>
  <si>
    <t>3,9286</t>
  </si>
  <si>
    <t>3,0250</t>
  </si>
  <si>
    <t>4,18</t>
  </si>
  <si>
    <t>424</t>
  </si>
  <si>
    <t>3,3126</t>
  </si>
  <si>
    <t>3,4421</t>
  </si>
  <si>
    <t>4,59</t>
  </si>
  <si>
    <t>190</t>
  </si>
  <si>
    <t>1,4571</t>
  </si>
  <si>
    <t>2,38</t>
  </si>
  <si>
    <t>3,2143</t>
  </si>
  <si>
    <t>3,1854</t>
  </si>
  <si>
    <t>3,23</t>
  </si>
  <si>
    <t>30 609</t>
  </si>
  <si>
    <t>4,7177</t>
  </si>
  <si>
    <t>3,753</t>
  </si>
  <si>
    <t>8 810</t>
  </si>
  <si>
    <t>44 131</t>
  </si>
  <si>
    <t>0,2953</t>
  </si>
  <si>
    <t>0,1542</t>
  </si>
  <si>
    <t>0,0291</t>
  </si>
  <si>
    <t>0,1928</t>
  </si>
  <si>
    <t>391</t>
  </si>
  <si>
    <t>0,4476</t>
  </si>
  <si>
    <t>120 612</t>
  </si>
  <si>
    <t>28 666</t>
  </si>
  <si>
    <t>335 769</t>
  </si>
  <si>
    <t>195 113</t>
  </si>
  <si>
    <t>0,3808</t>
  </si>
  <si>
    <t>0,124</t>
  </si>
  <si>
    <t>0,892</t>
  </si>
  <si>
    <t>2,2265</t>
  </si>
  <si>
    <t>0,6688</t>
  </si>
  <si>
    <t>1,08</t>
  </si>
  <si>
    <t>4 490</t>
  </si>
  <si>
    <t>0,4229</t>
  </si>
  <si>
    <t>0,5570</t>
  </si>
  <si>
    <t>775</t>
  </si>
  <si>
    <t>0,1858</t>
  </si>
  <si>
    <t>2,2453</t>
  </si>
  <si>
    <t>2,2094</t>
  </si>
  <si>
    <t>2,25</t>
  </si>
  <si>
    <t>22 467</t>
  </si>
  <si>
    <t>0,4730</t>
  </si>
  <si>
    <t>0,2002</t>
  </si>
  <si>
    <t>0,20</t>
  </si>
  <si>
    <t>20 368</t>
  </si>
  <si>
    <t>2 212</t>
  </si>
  <si>
    <t>0,0728</t>
  </si>
  <si>
    <t>6 543</t>
  </si>
  <si>
    <t>13 517</t>
  </si>
  <si>
    <t>25 401</t>
  </si>
  <si>
    <t>0,4841</t>
  </si>
  <si>
    <t>0,0774</t>
  </si>
  <si>
    <t>0,1211</t>
  </si>
  <si>
    <t>0,0701</t>
  </si>
  <si>
    <t>4 253</t>
  </si>
  <si>
    <t>2 147</t>
  </si>
  <si>
    <t>15 545</t>
  </si>
  <si>
    <t>16 239</t>
  </si>
  <si>
    <t>0,2736</t>
  </si>
  <si>
    <t>0,1322</t>
  </si>
  <si>
    <t>1,6201</t>
  </si>
  <si>
    <t>1,2021</t>
  </si>
  <si>
    <t>1,85</t>
  </si>
  <si>
    <t>31 113</t>
  </si>
  <si>
    <t>0,2827</t>
  </si>
  <si>
    <t>0,1907</t>
  </si>
  <si>
    <t>1,5553</t>
  </si>
  <si>
    <t>2,1428</t>
  </si>
  <si>
    <t>0,0467</t>
  </si>
  <si>
    <t>2,0785</t>
  </si>
  <si>
    <t>2,13</t>
  </si>
  <si>
    <t>24 854</t>
  </si>
  <si>
    <t>11 093</t>
  </si>
  <si>
    <t>0,3191</t>
  </si>
  <si>
    <t>0,0498</t>
  </si>
  <si>
    <t>1,2961</t>
  </si>
  <si>
    <t>1,0835</t>
  </si>
  <si>
    <t>1,49</t>
  </si>
  <si>
    <t>3 632</t>
  </si>
  <si>
    <t>7 839</t>
  </si>
  <si>
    <t>3 205</t>
  </si>
  <si>
    <t>0,4633</t>
  </si>
  <si>
    <t>0,2693</t>
  </si>
  <si>
    <t>0,2189</t>
  </si>
  <si>
    <t>4 231</t>
  </si>
  <si>
    <t>0,4881</t>
  </si>
  <si>
    <t>0,0926</t>
  </si>
  <si>
    <t>0,09</t>
  </si>
  <si>
    <t>10 153</t>
  </si>
  <si>
    <t>0,4003</t>
  </si>
  <si>
    <t>0,7179</t>
  </si>
  <si>
    <t>0,72</t>
  </si>
  <si>
    <t>9 320</t>
  </si>
  <si>
    <t>0,4378</t>
  </si>
  <si>
    <t>0,4509</t>
  </si>
  <si>
    <t>15 653</t>
  </si>
  <si>
    <t>0,3261</t>
  </si>
  <si>
    <t>1,9248</t>
  </si>
  <si>
    <t>0,9543</t>
  </si>
  <si>
    <t>0,0269</t>
  </si>
  <si>
    <t>0,9409</t>
  </si>
  <si>
    <t>5 922</t>
  </si>
  <si>
    <t>16 394</t>
  </si>
  <si>
    <t>0,3612</t>
  </si>
  <si>
    <t>0,9963</t>
  </si>
  <si>
    <t>8 542</t>
  </si>
  <si>
    <t>0,1819</t>
  </si>
  <si>
    <t>2,0423</t>
  </si>
  <si>
    <t>2,2201</t>
  </si>
  <si>
    <t>0,0184</t>
  </si>
  <si>
    <t>2,2001</t>
  </si>
  <si>
    <t>2,22</t>
  </si>
  <si>
    <t>5 430</t>
  </si>
  <si>
    <t>2 005</t>
  </si>
  <si>
    <t>0,1009</t>
  </si>
  <si>
    <t>0,0628</t>
  </si>
  <si>
    <t>4 075</t>
  </si>
  <si>
    <t>3 282</t>
  </si>
  <si>
    <t>0,5161</t>
  </si>
  <si>
    <t>0,2060</t>
  </si>
  <si>
    <t>2,0086</t>
  </si>
  <si>
    <t>0,4560</t>
  </si>
  <si>
    <t>6 265</t>
  </si>
  <si>
    <t>2 854</t>
  </si>
  <si>
    <t>0,6013</t>
  </si>
  <si>
    <t>0,1857</t>
  </si>
  <si>
    <t>2,1867</t>
  </si>
  <si>
    <t>0,4789</t>
  </si>
  <si>
    <t>7 356</t>
  </si>
  <si>
    <t>16 858</t>
  </si>
  <si>
    <t>7 135</t>
  </si>
  <si>
    <t>0,4364</t>
  </si>
  <si>
    <t>0,1160</t>
  </si>
  <si>
    <t>0,4609</t>
  </si>
  <si>
    <t>0,3480</t>
  </si>
  <si>
    <t>1 281</t>
  </si>
  <si>
    <t>5 095</t>
  </si>
  <si>
    <t>1 659</t>
  </si>
  <si>
    <t>0,2514</t>
  </si>
  <si>
    <t>0,0995</t>
  </si>
  <si>
    <t>1,7781</t>
  </si>
  <si>
    <t>1,3514</t>
  </si>
  <si>
    <t>2 349</t>
  </si>
  <si>
    <t>760</t>
  </si>
  <si>
    <t>0,4576</t>
  </si>
  <si>
    <t>0,1803</t>
  </si>
  <si>
    <t>0,3099</t>
  </si>
  <si>
    <t>2,2341</t>
  </si>
  <si>
    <t>0,2464</t>
  </si>
  <si>
    <t>0,4580</t>
  </si>
  <si>
    <t>1 089</t>
  </si>
  <si>
    <t>4 497</t>
  </si>
  <si>
    <t>3 700</t>
  </si>
  <si>
    <t>0,2422</t>
  </si>
  <si>
    <t>0,0262</t>
  </si>
  <si>
    <t>1,8436</t>
  </si>
  <si>
    <t>1,3606</t>
  </si>
  <si>
    <t>2,02</t>
  </si>
  <si>
    <t>518</t>
  </si>
  <si>
    <t>0,4420</t>
  </si>
  <si>
    <t>0,0830</t>
  </si>
  <si>
    <t>0,4210</t>
  </si>
  <si>
    <t>0,3385</t>
  </si>
  <si>
    <t>2 916</t>
  </si>
  <si>
    <t>823</t>
  </si>
  <si>
    <t>0,4304</t>
  </si>
  <si>
    <t>0,2029</t>
  </si>
  <si>
    <t>0,5036</t>
  </si>
  <si>
    <t>2,0358</t>
  </si>
  <si>
    <t>0,4124</t>
  </si>
  <si>
    <t>0,3685</t>
  </si>
  <si>
    <t>3 684</t>
  </si>
  <si>
    <t>2 079</t>
  </si>
  <si>
    <t>0,1881</t>
  </si>
  <si>
    <t>0,1597</t>
  </si>
  <si>
    <t>2,2289</t>
  </si>
  <si>
    <t>2,4149</t>
  </si>
  <si>
    <t>1,7809</t>
  </si>
  <si>
    <t>0,4854</t>
  </si>
  <si>
    <t>7 278</t>
  </si>
  <si>
    <t>4 888</t>
  </si>
  <si>
    <t>0,5609</t>
  </si>
  <si>
    <t>0,1829</t>
  </si>
  <si>
    <t>2,2113</t>
  </si>
  <si>
    <t>0,4953</t>
  </si>
  <si>
    <t>2 599</t>
  </si>
  <si>
    <t>929</t>
  </si>
  <si>
    <t>0,3528</t>
  </si>
  <si>
    <t>0,0915</t>
  </si>
  <si>
    <t>1,0561</t>
  </si>
  <si>
    <t>0,8502</t>
  </si>
  <si>
    <t>1 871</t>
  </si>
  <si>
    <t>966</t>
  </si>
  <si>
    <t>0,4217</t>
  </si>
  <si>
    <t>0,0735</t>
  </si>
  <si>
    <t>0,5655</t>
  </si>
  <si>
    <t>0,4484</t>
  </si>
  <si>
    <t>1 583</t>
  </si>
  <si>
    <t>2 887</t>
  </si>
  <si>
    <t>1 581</t>
  </si>
  <si>
    <t>0,5483</t>
  </si>
  <si>
    <t>2,1507</t>
  </si>
  <si>
    <t>0,4861</t>
  </si>
  <si>
    <t>1 916</t>
  </si>
  <si>
    <t>653</t>
  </si>
  <si>
    <t>0,5574</t>
  </si>
  <si>
    <t>0,2021</t>
  </si>
  <si>
    <t>2,0428</t>
  </si>
  <si>
    <t>0,4249</t>
  </si>
  <si>
    <t>628</t>
  </si>
  <si>
    <t>0,1766</t>
  </si>
  <si>
    <t>0,1656</t>
  </si>
  <si>
    <t>2,3108</t>
  </si>
  <si>
    <t>2,3631</t>
  </si>
  <si>
    <t>1,8140</t>
  </si>
  <si>
    <t>0,5081</t>
  </si>
  <si>
    <t>2,32</t>
  </si>
  <si>
    <t>11 212</t>
  </si>
  <si>
    <t>5 508</t>
  </si>
  <si>
    <t>0,0313</t>
  </si>
  <si>
    <t>2 532</t>
  </si>
  <si>
    <t>846</t>
  </si>
  <si>
    <t>0,3329</t>
  </si>
  <si>
    <t>0,0733</t>
  </si>
  <si>
    <t>1,1978</t>
  </si>
  <si>
    <t>0,9714</t>
  </si>
  <si>
    <t>2 233</t>
  </si>
  <si>
    <t>698</t>
  </si>
  <si>
    <t>0,1103</t>
  </si>
  <si>
    <t>1,0903</t>
  </si>
  <si>
    <t>0,8788</t>
  </si>
  <si>
    <t>1 550</t>
  </si>
  <si>
    <t>3 149</t>
  </si>
  <si>
    <t>2 423</t>
  </si>
  <si>
    <t>0,4922</t>
  </si>
  <si>
    <t>0,1795</t>
  </si>
  <si>
    <t>0,0634</t>
  </si>
  <si>
    <t>2,2411</t>
  </si>
  <si>
    <t>0,0486</t>
  </si>
  <si>
    <t>0,5222</t>
  </si>
  <si>
    <t>2 479</t>
  </si>
  <si>
    <t>4 524</t>
  </si>
  <si>
    <t>2 836</t>
  </si>
  <si>
    <t>0,5480</t>
  </si>
  <si>
    <t>0,3452</t>
  </si>
  <si>
    <t>0,7866</t>
  </si>
  <si>
    <t>0,1754</t>
  </si>
  <si>
    <t>4 699</t>
  </si>
  <si>
    <t>1 243</t>
  </si>
  <si>
    <t>0,3558</t>
  </si>
  <si>
    <t>0,1303</t>
  </si>
  <si>
    <t>1,0348</t>
  </si>
  <si>
    <t>0,8092</t>
  </si>
  <si>
    <t>1,35</t>
  </si>
  <si>
    <t>4 086</t>
  </si>
  <si>
    <t>15 714</t>
  </si>
  <si>
    <t>7 303</t>
  </si>
  <si>
    <t>0,2600</t>
  </si>
  <si>
    <t>0,1186</t>
  </si>
  <si>
    <t>1,7169</t>
  </si>
  <si>
    <t>1,2963</t>
  </si>
  <si>
    <t>1,91</t>
  </si>
  <si>
    <t>612</t>
  </si>
  <si>
    <t>4 108</t>
  </si>
  <si>
    <t>3 054</t>
  </si>
  <si>
    <t>0,1490</t>
  </si>
  <si>
    <t>0,0144</t>
  </si>
  <si>
    <t>2 604</t>
  </si>
  <si>
    <t>5 197</t>
  </si>
  <si>
    <t>1 758</t>
  </si>
  <si>
    <t>0,5011</t>
  </si>
  <si>
    <t>0,1342</t>
  </si>
  <si>
    <t>1 363</t>
  </si>
  <si>
    <t>3 498</t>
  </si>
  <si>
    <t>872</t>
  </si>
  <si>
    <t>0,3897</t>
  </si>
  <si>
    <t>0,2156</t>
  </si>
  <si>
    <t>0,7934</t>
  </si>
  <si>
    <t>1,9243</t>
  </si>
  <si>
    <t>0,6633</t>
  </si>
  <si>
    <t>0,3156</t>
  </si>
  <si>
    <t>0,98</t>
  </si>
  <si>
    <t>1 603</t>
  </si>
  <si>
    <t>3 354</t>
  </si>
  <si>
    <t>1 475</t>
  </si>
  <si>
    <t>0,4779</t>
  </si>
  <si>
    <t>2,1981</t>
  </si>
  <si>
    <t>0,5363</t>
  </si>
  <si>
    <t>0,66</t>
  </si>
  <si>
    <t>9 010</t>
  </si>
  <si>
    <t>3 170</t>
  </si>
  <si>
    <t>0,3657</t>
  </si>
  <si>
    <t>0,1533</t>
  </si>
  <si>
    <t>2,4711</t>
  </si>
  <si>
    <t>0,7425</t>
  </si>
  <si>
    <t>0,5684</t>
  </si>
  <si>
    <t>1,31</t>
  </si>
  <si>
    <t>1 187</t>
  </si>
  <si>
    <t>335</t>
  </si>
  <si>
    <t>0,4136</t>
  </si>
  <si>
    <t>0,1791</t>
  </si>
  <si>
    <t>0,6232</t>
  </si>
  <si>
    <t>2,2446</t>
  </si>
  <si>
    <t>0,4954</t>
  </si>
  <si>
    <t>0,4601</t>
  </si>
  <si>
    <t>0,96</t>
  </si>
  <si>
    <t>824</t>
  </si>
  <si>
    <t>2 328</t>
  </si>
  <si>
    <t>538</t>
  </si>
  <si>
    <t>0,3540</t>
  </si>
  <si>
    <t>0,3625</t>
  </si>
  <si>
    <t>1,0476</t>
  </si>
  <si>
    <t>0,6347</t>
  </si>
  <si>
    <t>0,8789</t>
  </si>
  <si>
    <t>0,1022</t>
  </si>
  <si>
    <t>2 835</t>
  </si>
  <si>
    <t>6 497</t>
  </si>
  <si>
    <t>3 240</t>
  </si>
  <si>
    <t>0,1883</t>
  </si>
  <si>
    <t>2,1639</t>
  </si>
  <si>
    <t>0,3420</t>
  </si>
  <si>
    <t>0,5583</t>
  </si>
  <si>
    <t>0,90</t>
  </si>
  <si>
    <t>1 694</t>
  </si>
  <si>
    <t>7 619</t>
  </si>
  <si>
    <t>3 867</t>
  </si>
  <si>
    <t>0,2223</t>
  </si>
  <si>
    <t>0,0352</t>
  </si>
  <si>
    <t>1,9853</t>
  </si>
  <si>
    <t>1,5406</t>
  </si>
  <si>
    <t>2,10</t>
  </si>
  <si>
    <t>1 085</t>
  </si>
  <si>
    <t>2 801</t>
  </si>
  <si>
    <t>1 656</t>
  </si>
  <si>
    <t>0,3874</t>
  </si>
  <si>
    <t>0,8098</t>
  </si>
  <si>
    <t>0,6244</t>
  </si>
  <si>
    <t>1,20</t>
  </si>
  <si>
    <t>2 737</t>
  </si>
  <si>
    <t>2 250</t>
  </si>
  <si>
    <t>0,4552</t>
  </si>
  <si>
    <t>0,1964</t>
  </si>
  <si>
    <t>0,3270</t>
  </si>
  <si>
    <t>2,0928</t>
  </si>
  <si>
    <t>0,2426</t>
  </si>
  <si>
    <t>0,5399</t>
  </si>
  <si>
    <t>3 136</t>
  </si>
  <si>
    <t>0,3007</t>
  </si>
  <si>
    <t>0,0524</t>
  </si>
  <si>
    <t>1,4271</t>
  </si>
  <si>
    <t>1,1431</t>
  </si>
  <si>
    <t>1,64</t>
  </si>
  <si>
    <t>3 499</t>
  </si>
  <si>
    <t>882</t>
  </si>
  <si>
    <t>0,4253</t>
  </si>
  <si>
    <t>0,2540</t>
  </si>
  <si>
    <t>1,5872</t>
  </si>
  <si>
    <t>0,4406</t>
  </si>
  <si>
    <t>0,2920</t>
  </si>
  <si>
    <t>0,73</t>
  </si>
  <si>
    <t>1 244</t>
  </si>
  <si>
    <t>2 577</t>
  </si>
  <si>
    <t>1 616</t>
  </si>
  <si>
    <t>0,4827</t>
  </si>
  <si>
    <t>0,2717</t>
  </si>
  <si>
    <t>0,1311</t>
  </si>
  <si>
    <t>1,4318</t>
  </si>
  <si>
    <t>0,0975</t>
  </si>
  <si>
    <t>0,3665</t>
  </si>
  <si>
    <t>1 184</t>
  </si>
  <si>
    <t>92</t>
  </si>
  <si>
    <t>0,2965</t>
  </si>
  <si>
    <t>0,4348</t>
  </si>
  <si>
    <t>1,4570</t>
  </si>
  <si>
    <t>1,3914</t>
  </si>
  <si>
    <t>4 355</t>
  </si>
  <si>
    <t>0,5364</t>
  </si>
  <si>
    <t>1,0737</t>
  </si>
  <si>
    <t>4 857</t>
  </si>
  <si>
    <t>0,3247</t>
  </si>
  <si>
    <t>1,2562</t>
  </si>
  <si>
    <t>1,26</t>
  </si>
  <si>
    <t>1 024</t>
  </si>
  <si>
    <t>0,4805</t>
  </si>
  <si>
    <t>0,1468</t>
  </si>
  <si>
    <t>1 739</t>
  </si>
  <si>
    <t>0,6199</t>
  </si>
  <si>
    <t>0,5164</t>
  </si>
  <si>
    <t>0,3899</t>
  </si>
  <si>
    <t>0,7920</t>
  </si>
  <si>
    <t>0,79</t>
  </si>
  <si>
    <t>111</t>
  </si>
  <si>
    <t>0,4595</t>
  </si>
  <si>
    <t>0,2964</t>
  </si>
  <si>
    <t>0,2937</t>
  </si>
  <si>
    <t>0,32</t>
  </si>
  <si>
    <t>4,56</t>
  </si>
  <si>
    <t>10,72</t>
  </si>
  <si>
    <t>43,89</t>
  </si>
  <si>
    <t>37,7</t>
  </si>
  <si>
    <t>44,14</t>
  </si>
  <si>
    <t>40,83</t>
  </si>
  <si>
    <t>56,5</t>
  </si>
  <si>
    <t>57,5</t>
  </si>
  <si>
    <t>86,62</t>
  </si>
  <si>
    <t>49,96</t>
  </si>
  <si>
    <t>34,11</t>
  </si>
  <si>
    <t>40,07</t>
  </si>
  <si>
    <t>37,64</t>
  </si>
  <si>
    <t>54,08</t>
  </si>
  <si>
    <t>42,11</t>
  </si>
  <si>
    <t>50,41</t>
  </si>
  <si>
    <t>40,91</t>
  </si>
  <si>
    <t>41,76</t>
  </si>
  <si>
    <t>43,92</t>
  </si>
  <si>
    <t>44,57</t>
  </si>
  <si>
    <t>38,29</t>
  </si>
  <si>
    <t>43,38</t>
  </si>
  <si>
    <t>43,48</t>
  </si>
  <si>
    <t>38,58</t>
  </si>
  <si>
    <t>53,04</t>
  </si>
  <si>
    <t>42,26</t>
  </si>
  <si>
    <t>65,8</t>
  </si>
  <si>
    <t>43,79</t>
  </si>
  <si>
    <t>44,63</t>
  </si>
  <si>
    <t>55,45</t>
  </si>
  <si>
    <t>43,16</t>
  </si>
  <si>
    <t>40,54</t>
  </si>
  <si>
    <t>42,61</t>
  </si>
  <si>
    <t>52,56</t>
  </si>
  <si>
    <t>32,74</t>
  </si>
  <si>
    <t>23,33</t>
  </si>
  <si>
    <t>41,1</t>
  </si>
  <si>
    <t>46,03</t>
  </si>
  <si>
    <t>43,06</t>
  </si>
  <si>
    <t>36,7</t>
  </si>
  <si>
    <t>50,51</t>
  </si>
  <si>
    <t>44,11</t>
  </si>
  <si>
    <t>46,72</t>
  </si>
  <si>
    <t>36,03</t>
  </si>
  <si>
    <t>49,4</t>
  </si>
  <si>
    <t>41,7</t>
  </si>
  <si>
    <t>38,67</t>
  </si>
  <si>
    <t>36,24</t>
  </si>
  <si>
    <t>37,56</t>
  </si>
  <si>
    <t>38,54</t>
  </si>
  <si>
    <t>30,68</t>
  </si>
  <si>
    <t>Весовые коэффициенты для расчета показателей 
премирования медицинских организаций(применяются к рассчитанным по методике оценочным баллам с целью определения средневзвешенного показателя оценки с учетом возрастной структуры прикрепленного населения)</t>
  </si>
  <si>
    <t xml:space="preserve">Корректировка объемов предоставления стационарной медицинской помощи (ПСО) на 2020 год по инициативе МЗ Оренбургской области.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</si>
</sst>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р_._-;\-* #,##0.00_р_._-;_-* &quot;-&quot;??_р_._-;_-@_-"/>
    <numFmt numFmtId="164" formatCode="#,##0\ _₽"/>
    <numFmt numFmtId="165" formatCode="#,##0_ ;\-#,##0\ "/>
    <numFmt numFmtId="166" formatCode="0.0000"/>
    <numFmt numFmtId="167" formatCode="0.000"/>
    <numFmt numFmtId="168" formatCode="0.0"/>
    <numFmt numFmtId="169" formatCode="_-* #,##0\ _₽_-;\-* #,##0\ _₽_-;_-* &quot;-&quot;??\ _₽_-;_-@_-"/>
  </numFmts>
  <fonts count="65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6600CC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Arial Cyr"/>
      <charset val="204"/>
    </font>
    <font>
      <sz val="8"/>
      <name val="Arial"/>
      <family val="2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59"/>
      <name val="Times New Roman"/>
      <family val="1"/>
      <charset val="204"/>
    </font>
    <font>
      <sz val="9"/>
      <name val="Calibri"/>
      <family val="2"/>
      <charset val="204"/>
      <scheme val="minor"/>
    </font>
    <font>
      <b/>
      <sz val="12"/>
      <name val="Arial"/>
      <family val="2"/>
    </font>
    <font>
      <b/>
      <sz val="13"/>
      <color theme="1"/>
      <name val="Times New Roman"/>
      <family val="1"/>
      <charset val="204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0"/>
      <color rgb="FF000000"/>
      <name val="Arial"/>
      <family val="2"/>
      <charset val="1"/>
    </font>
    <font>
      <sz val="9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color rgb="FF000000"/>
      <name val="Arial"/>
      <family val="2"/>
    </font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1"/>
      <color rgb="FF000000"/>
      <name val="Arial"/>
      <family val="2"/>
      <charset val="1"/>
    </font>
    <font>
      <b/>
      <u/>
      <sz val="11"/>
      <color rgb="FF000000"/>
      <name val="Arial"/>
      <family val="2"/>
      <charset val="204"/>
    </font>
    <font>
      <sz val="11"/>
      <color rgb="FF000000"/>
      <name val="Arial"/>
      <family val="2"/>
      <charset val="1"/>
    </font>
    <font>
      <sz val="14"/>
      <color rgb="FF000000"/>
      <name val="Arial"/>
      <family val="2"/>
      <charset val="1"/>
    </font>
    <font>
      <sz val="8"/>
      <name val="Arial"/>
      <family val="2"/>
      <charset val="1"/>
    </font>
    <font>
      <sz val="8"/>
      <color rgb="FF000000"/>
      <name val="Calibri"/>
      <family val="2"/>
      <charset val="204"/>
    </font>
    <font>
      <sz val="8"/>
      <name val="Arial Cy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4"/>
      <color rgb="FF000000"/>
      <name val="Arial"/>
      <charset val="204"/>
    </font>
    <font>
      <b/>
      <sz val="9"/>
      <color rgb="FF000000"/>
      <name val="Arial"/>
      <charset val="204"/>
    </font>
    <font>
      <b/>
      <sz val="11"/>
      <color rgb="FF000000"/>
      <name val="Arial"/>
      <charset val="204"/>
    </font>
    <font>
      <sz val="9"/>
      <color rgb="FF000000"/>
      <name val="Arial"/>
      <charset val="204"/>
    </font>
    <font>
      <sz val="11"/>
      <color rgb="FF000000"/>
      <name val="Calibri"/>
      <charset val="204"/>
    </font>
    <font>
      <b/>
      <sz val="11"/>
      <color rgb="FF000000"/>
      <name val="Calibri"/>
      <charset val="204"/>
    </font>
    <font>
      <sz val="11"/>
      <color rgb="FFFF0000"/>
      <name val="Calibri"/>
      <family val="2"/>
      <scheme val="minor"/>
    </font>
    <font>
      <sz val="10"/>
      <name val="Arial"/>
    </font>
    <font>
      <sz val="10"/>
      <name val="Times New Roman"/>
    </font>
    <font>
      <b/>
      <sz val="10"/>
      <name val="Arial"/>
    </font>
    <font>
      <b/>
      <sz val="7"/>
      <name val="Arial"/>
    </font>
    <font>
      <sz val="11"/>
      <color theme="1"/>
      <name val="Calibri"/>
      <family val="2"/>
      <scheme val="minor"/>
    </font>
    <font>
      <sz val="8"/>
      <color rgb="FF000000"/>
      <name val="Arial"/>
      <family val="2"/>
      <charset val="1"/>
    </font>
  </fonts>
  <fills count="15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5F2DD"/>
        <bgColor auto="1"/>
      </patternFill>
    </fill>
    <fill>
      <patternFill patternType="solid">
        <fgColor rgb="FFFBF9EC"/>
        <bgColor auto="1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C0C0"/>
        <bgColor auto="1"/>
      </patternFill>
    </fill>
    <fill>
      <patternFill patternType="solid">
        <fgColor rgb="FF99CCFF"/>
        <bgColor auto="1"/>
      </patternFill>
    </fill>
    <fill>
      <patternFill patternType="solid">
        <fgColor rgb="FFFFFF99"/>
        <bgColor auto="1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E0FFE0"/>
        <bgColor auto="1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0" fontId="6" fillId="0" borderId="0"/>
    <xf numFmtId="0" fontId="7" fillId="0" borderId="0"/>
    <xf numFmtId="0" fontId="7" fillId="0" borderId="0"/>
    <xf numFmtId="0" fontId="30" fillId="0" borderId="0"/>
    <xf numFmtId="0" fontId="32" fillId="0" borderId="0"/>
    <xf numFmtId="0" fontId="7" fillId="0" borderId="0"/>
    <xf numFmtId="0" fontId="7" fillId="0" borderId="0"/>
    <xf numFmtId="43" fontId="63" fillId="0" borderId="0" applyFont="0" applyFill="0" applyBorder="0" applyAlignment="0" applyProtection="0"/>
  </cellStyleXfs>
  <cellXfs count="377">
    <xf numFmtId="0" fontId="0" fillId="0" borderId="0" xfId="0"/>
    <xf numFmtId="0" fontId="2" fillId="0" borderId="0" xfId="0" applyFont="1"/>
    <xf numFmtId="0" fontId="3" fillId="0" borderId="0" xfId="0" applyFont="1"/>
    <xf numFmtId="164" fontId="2" fillId="0" borderId="1" xfId="0" applyNumberFormat="1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16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164" fontId="5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/>
    <xf numFmtId="3" fontId="10" fillId="0" borderId="1" xfId="0" applyNumberFormat="1" applyFont="1" applyFill="1" applyBorder="1" applyAlignment="1">
      <alignment horizontal="center"/>
    </xf>
    <xf numFmtId="0" fontId="10" fillId="0" borderId="1" xfId="0" applyFont="1" applyFill="1" applyBorder="1"/>
    <xf numFmtId="0" fontId="10" fillId="0" borderId="1" xfId="0" applyFont="1" applyBorder="1" applyAlignment="1">
      <alignment wrapText="1"/>
    </xf>
    <xf numFmtId="0" fontId="12" fillId="0" borderId="0" xfId="0" applyFont="1"/>
    <xf numFmtId="3" fontId="0" fillId="0" borderId="0" xfId="0" applyNumberFormat="1" applyFill="1" applyAlignment="1">
      <alignment horizontal="center"/>
    </xf>
    <xf numFmtId="4" fontId="0" fillId="0" borderId="0" xfId="0" applyNumberFormat="1" applyFill="1" applyAlignment="1">
      <alignment horizontal="center"/>
    </xf>
    <xf numFmtId="0" fontId="13" fillId="0" borderId="0" xfId="1" applyFont="1" applyBorder="1"/>
    <xf numFmtId="0" fontId="13" fillId="0" borderId="0" xfId="1" applyFont="1" applyFill="1" applyBorder="1"/>
    <xf numFmtId="0" fontId="15" fillId="0" borderId="0" xfId="2" applyFont="1"/>
    <xf numFmtId="0" fontId="13" fillId="0" borderId="1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/>
    </xf>
    <xf numFmtId="4" fontId="13" fillId="0" borderId="1" xfId="1" applyNumberFormat="1" applyFont="1" applyFill="1" applyBorder="1" applyAlignment="1">
      <alignment horizontal="center" vertical="center" wrapText="1"/>
    </xf>
    <xf numFmtId="4" fontId="13" fillId="0" borderId="1" xfId="1" applyNumberFormat="1" applyFont="1" applyFill="1" applyBorder="1" applyAlignment="1">
      <alignment horizontal="center" vertical="center"/>
    </xf>
    <xf numFmtId="4" fontId="13" fillId="0" borderId="1" xfId="1" applyNumberFormat="1" applyFont="1" applyBorder="1" applyAlignment="1">
      <alignment horizontal="center" vertical="center" wrapText="1"/>
    </xf>
    <xf numFmtId="4" fontId="13" fillId="0" borderId="1" xfId="1" applyNumberFormat="1" applyFont="1" applyBorder="1" applyAlignment="1">
      <alignment horizontal="center" vertical="center"/>
    </xf>
    <xf numFmtId="0" fontId="18" fillId="4" borderId="1" xfId="3" applyNumberFormat="1" applyFont="1" applyFill="1" applyBorder="1" applyAlignment="1">
      <alignment horizontal="left" vertical="top" wrapText="1"/>
    </xf>
    <xf numFmtId="1" fontId="15" fillId="3" borderId="1" xfId="2" applyNumberFormat="1" applyFont="1" applyFill="1" applyBorder="1" applyAlignment="1">
      <alignment horizontal="right" vertical="center" wrapText="1"/>
    </xf>
    <xf numFmtId="3" fontId="15" fillId="3" borderId="1" xfId="2" applyNumberFormat="1" applyFont="1" applyFill="1" applyBorder="1" applyAlignment="1">
      <alignment horizontal="right" vertical="center" wrapText="1"/>
    </xf>
    <xf numFmtId="3" fontId="15" fillId="0" borderId="1" xfId="2" applyNumberFormat="1" applyFont="1" applyFill="1" applyBorder="1" applyAlignment="1">
      <alignment horizontal="right" vertical="center" wrapText="1"/>
    </xf>
    <xf numFmtId="0" fontId="15" fillId="3" borderId="0" xfId="2" applyFont="1" applyFill="1" applyBorder="1" applyAlignment="1">
      <alignment horizontal="left"/>
    </xf>
    <xf numFmtId="0" fontId="15" fillId="0" borderId="0" xfId="2" applyFont="1" applyFill="1" applyBorder="1" applyAlignment="1">
      <alignment horizontal="left"/>
    </xf>
    <xf numFmtId="4" fontId="15" fillId="3" borderId="0" xfId="2" applyNumberFormat="1" applyFont="1" applyFill="1" applyBorder="1" applyAlignment="1">
      <alignment horizontal="left"/>
    </xf>
    <xf numFmtId="4" fontId="15" fillId="0" borderId="0" xfId="2" applyNumberFormat="1" applyFont="1" applyFill="1" applyBorder="1" applyAlignment="1">
      <alignment horizontal="left"/>
    </xf>
    <xf numFmtId="165" fontId="10" fillId="0" borderId="4" xfId="0" applyNumberFormat="1" applyFont="1" applyBorder="1" applyAlignment="1"/>
    <xf numFmtId="165" fontId="10" fillId="0" borderId="6" xfId="0" applyNumberFormat="1" applyFont="1" applyBorder="1" applyAlignment="1"/>
    <xf numFmtId="165" fontId="0" fillId="0" borderId="0" xfId="0" applyNumberFormat="1"/>
    <xf numFmtId="165" fontId="10" fillId="0" borderId="1" xfId="0" applyNumberFormat="1" applyFont="1" applyBorder="1" applyAlignment="1">
      <alignment vertical="center" wrapText="1"/>
    </xf>
    <xf numFmtId="165" fontId="10" fillId="0" borderId="1" xfId="0" applyNumberFormat="1" applyFont="1" applyBorder="1" applyAlignment="1">
      <alignment vertical="center"/>
    </xf>
    <xf numFmtId="165" fontId="10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right" vertical="center"/>
    </xf>
    <xf numFmtId="165" fontId="4" fillId="3" borderId="1" xfId="0" applyNumberFormat="1" applyFont="1" applyFill="1" applyBorder="1" applyAlignment="1">
      <alignment horizontal="right"/>
    </xf>
    <xf numFmtId="165" fontId="4" fillId="0" borderId="1" xfId="0" applyNumberFormat="1" applyFont="1" applyFill="1" applyBorder="1" applyAlignment="1">
      <alignment horizontal="right" wrapText="1"/>
    </xf>
    <xf numFmtId="0" fontId="19" fillId="3" borderId="0" xfId="0" applyFont="1" applyFill="1" applyAlignment="1">
      <alignment horizontal="right"/>
    </xf>
    <xf numFmtId="165" fontId="4" fillId="0" borderId="1" xfId="0" applyNumberFormat="1" applyFont="1" applyFill="1" applyBorder="1" applyAlignment="1">
      <alignment horizontal="right"/>
    </xf>
    <xf numFmtId="165" fontId="2" fillId="0" borderId="1" xfId="0" applyNumberFormat="1" applyFont="1" applyFill="1" applyBorder="1" applyAlignment="1">
      <alignment horizontal="right"/>
    </xf>
    <xf numFmtId="165" fontId="1" fillId="0" borderId="1" xfId="0" applyNumberFormat="1" applyFont="1" applyFill="1" applyBorder="1" applyAlignment="1">
      <alignment horizontal="left"/>
    </xf>
    <xf numFmtId="165" fontId="1" fillId="0" borderId="1" xfId="0" applyNumberFormat="1" applyFont="1" applyFill="1" applyBorder="1" applyAlignment="1">
      <alignment horizontal="right"/>
    </xf>
    <xf numFmtId="165" fontId="2" fillId="0" borderId="1" xfId="0" applyNumberFormat="1" applyFont="1" applyBorder="1" applyAlignment="1">
      <alignment horizontal="right"/>
    </xf>
    <xf numFmtId="165" fontId="2" fillId="0" borderId="1" xfId="0" applyNumberFormat="1" applyFont="1" applyBorder="1" applyAlignment="1">
      <alignment horizontal="left"/>
    </xf>
    <xf numFmtId="165" fontId="0" fillId="0" borderId="0" xfId="0" applyNumberFormat="1" applyAlignment="1"/>
    <xf numFmtId="49" fontId="11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8" xfId="0" applyBorder="1" applyAlignment="1">
      <alignment horizontal="left" vertical="center"/>
    </xf>
    <xf numFmtId="0" fontId="0" fillId="0" borderId="8" xfId="0" applyBorder="1" applyAlignment="1">
      <alignment horizontal="left" vertical="center" wrapText="1"/>
    </xf>
    <xf numFmtId="3" fontId="0" fillId="0" borderId="8" xfId="0" applyNumberFormat="1" applyBorder="1" applyAlignment="1">
      <alignment horizontal="right" vertical="center"/>
    </xf>
    <xf numFmtId="1" fontId="0" fillId="0" borderId="8" xfId="0" applyNumberFormat="1" applyBorder="1" applyAlignment="1">
      <alignment horizontal="right" vertical="center"/>
    </xf>
    <xf numFmtId="3" fontId="0" fillId="6" borderId="8" xfId="0" applyNumberFormat="1" applyFill="1" applyBorder="1" applyAlignment="1">
      <alignment horizontal="right" vertical="center"/>
    </xf>
    <xf numFmtId="3" fontId="0" fillId="7" borderId="8" xfId="0" applyNumberFormat="1" applyFill="1" applyBorder="1" applyAlignment="1">
      <alignment horizontal="right" vertical="center"/>
    </xf>
    <xf numFmtId="1" fontId="0" fillId="6" borderId="8" xfId="0" applyNumberForma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left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0" fillId="0" borderId="1" xfId="0" applyBorder="1"/>
    <xf numFmtId="4" fontId="0" fillId="0" borderId="1" xfId="0" applyNumberFormat="1" applyBorder="1"/>
    <xf numFmtId="0" fontId="0" fillId="0" borderId="0" xfId="0" applyFont="1"/>
    <xf numFmtId="0" fontId="22" fillId="4" borderId="1" xfId="0" applyNumberFormat="1" applyFont="1" applyFill="1" applyBorder="1" applyAlignment="1">
      <alignment vertical="top" wrapText="1" indent="1"/>
    </xf>
    <xf numFmtId="3" fontId="0" fillId="0" borderId="1" xfId="0" applyNumberFormat="1" applyFont="1" applyBorder="1"/>
    <xf numFmtId="4" fontId="0" fillId="0" borderId="1" xfId="0" applyNumberFormat="1" applyFont="1" applyBorder="1"/>
    <xf numFmtId="0" fontId="23" fillId="4" borderId="1" xfId="0" applyNumberFormat="1" applyFont="1" applyFill="1" applyBorder="1" applyAlignment="1">
      <alignment vertical="top" wrapText="1" indent="2"/>
    </xf>
    <xf numFmtId="0" fontId="0" fillId="0" borderId="0" xfId="0" applyFont="1" applyFill="1"/>
    <xf numFmtId="0" fontId="25" fillId="0" borderId="1" xfId="1" applyFont="1" applyFill="1" applyBorder="1" applyAlignment="1">
      <alignment horizontal="center" vertical="center" wrapText="1"/>
    </xf>
    <xf numFmtId="3" fontId="0" fillId="0" borderId="1" xfId="0" applyNumberFormat="1" applyFont="1" applyFill="1" applyBorder="1"/>
    <xf numFmtId="4" fontId="0" fillId="0" borderId="1" xfId="0" applyNumberFormat="1" applyFont="1" applyFill="1" applyBorder="1"/>
    <xf numFmtId="0" fontId="22" fillId="0" borderId="1" xfId="0" applyNumberFormat="1" applyFont="1" applyFill="1" applyBorder="1" applyAlignment="1">
      <alignment vertical="top" wrapText="1" indent="1"/>
    </xf>
    <xf numFmtId="0" fontId="23" fillId="0" borderId="1" xfId="0" applyNumberFormat="1" applyFont="1" applyFill="1" applyBorder="1" applyAlignment="1">
      <alignment vertical="top" wrapText="1" indent="2"/>
    </xf>
    <xf numFmtId="0" fontId="0" fillId="0" borderId="1" xfId="0" applyFont="1" applyFill="1" applyBorder="1"/>
    <xf numFmtId="0" fontId="22" fillId="0" borderId="1" xfId="0" applyNumberFormat="1" applyFont="1" applyFill="1" applyBorder="1" applyAlignment="1">
      <alignment horizontal="left" vertical="top" wrapText="1"/>
    </xf>
    <xf numFmtId="0" fontId="21" fillId="0" borderId="0" xfId="2" applyFont="1" applyBorder="1" applyAlignment="1">
      <alignment vertical="center" wrapText="1"/>
    </xf>
    <xf numFmtId="0" fontId="22" fillId="8" borderId="1" xfId="0" applyNumberFormat="1" applyFont="1" applyFill="1" applyBorder="1" applyAlignment="1">
      <alignment vertical="top" wrapText="1"/>
    </xf>
    <xf numFmtId="3" fontId="0" fillId="8" borderId="1" xfId="0" applyNumberFormat="1" applyFont="1" applyFill="1" applyBorder="1"/>
    <xf numFmtId="4" fontId="0" fillId="8" borderId="1" xfId="0" applyNumberFormat="1" applyFont="1" applyFill="1" applyBorder="1"/>
    <xf numFmtId="3" fontId="11" fillId="0" borderId="1" xfId="0" applyNumberFormat="1" applyFont="1" applyFill="1" applyBorder="1" applyAlignment="1">
      <alignment horizontal="center"/>
    </xf>
    <xf numFmtId="0" fontId="11" fillId="0" borderId="1" xfId="0" applyFont="1" applyFill="1" applyBorder="1"/>
    <xf numFmtId="4" fontId="0" fillId="0" borderId="0" xfId="0" applyNumberFormat="1"/>
    <xf numFmtId="0" fontId="0" fillId="0" borderId="8" xfId="0" applyBorder="1" applyAlignment="1">
      <alignment horizontal="center" vertical="center" wrapText="1"/>
    </xf>
    <xf numFmtId="0" fontId="27" fillId="0" borderId="8" xfId="0" applyFont="1" applyBorder="1" applyAlignment="1">
      <alignment horizontal="left" vertical="center" wrapText="1"/>
    </xf>
    <xf numFmtId="3" fontId="27" fillId="0" borderId="8" xfId="0" applyNumberFormat="1" applyFont="1" applyBorder="1" applyAlignment="1">
      <alignment horizontal="right" vertical="center"/>
    </xf>
    <xf numFmtId="0" fontId="27" fillId="0" borderId="8" xfId="0" applyFont="1" applyBorder="1" applyAlignment="1">
      <alignment horizontal="right" vertical="center"/>
    </xf>
    <xf numFmtId="1" fontId="27" fillId="0" borderId="8" xfId="0" applyNumberFormat="1" applyFont="1" applyBorder="1" applyAlignment="1">
      <alignment horizontal="right" vertical="center"/>
    </xf>
    <xf numFmtId="0" fontId="27" fillId="0" borderId="0" xfId="0" applyFont="1" applyAlignment="1">
      <alignment horizontal="left"/>
    </xf>
    <xf numFmtId="0" fontId="0" fillId="0" borderId="8" xfId="0" applyBorder="1" applyAlignment="1">
      <alignment horizontal="right" vertical="center"/>
    </xf>
    <xf numFmtId="0" fontId="28" fillId="0" borderId="8" xfId="0" applyFont="1" applyBorder="1" applyAlignment="1">
      <alignment horizontal="left" vertical="center" wrapText="1"/>
    </xf>
    <xf numFmtId="0" fontId="29" fillId="0" borderId="0" xfId="0" applyFont="1" applyAlignment="1">
      <alignment horizontal="left"/>
    </xf>
    <xf numFmtId="0" fontId="29" fillId="0" borderId="8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8" xfId="0" applyFont="1" applyBorder="1" applyAlignment="1">
      <alignment horizontal="left" wrapText="1"/>
    </xf>
    <xf numFmtId="3" fontId="29" fillId="0" borderId="8" xfId="0" applyNumberFormat="1" applyFont="1" applyBorder="1" applyAlignment="1">
      <alignment horizontal="right" vertical="center"/>
    </xf>
    <xf numFmtId="1" fontId="29" fillId="0" borderId="8" xfId="0" applyNumberFormat="1" applyFont="1" applyBorder="1" applyAlignment="1">
      <alignment horizontal="right" vertical="center"/>
    </xf>
    <xf numFmtId="0" fontId="29" fillId="0" borderId="8" xfId="0" applyFont="1" applyBorder="1" applyAlignment="1">
      <alignment horizontal="right" vertical="center"/>
    </xf>
    <xf numFmtId="0" fontId="29" fillId="0" borderId="8" xfId="0" applyFont="1" applyBorder="1" applyAlignment="1">
      <alignment horizontal="left"/>
    </xf>
    <xf numFmtId="0" fontId="12" fillId="8" borderId="1" xfId="0" applyFont="1" applyFill="1" applyBorder="1"/>
    <xf numFmtId="4" fontId="12" fillId="8" borderId="1" xfId="0" applyNumberFormat="1" applyFont="1" applyFill="1" applyBorder="1"/>
    <xf numFmtId="0" fontId="12" fillId="9" borderId="1" xfId="0" applyFont="1" applyFill="1" applyBorder="1"/>
    <xf numFmtId="4" fontId="12" fillId="9" borderId="1" xfId="0" applyNumberFormat="1" applyFont="1" applyFill="1" applyBorder="1"/>
    <xf numFmtId="0" fontId="16" fillId="0" borderId="0" xfId="2" applyFont="1" applyBorder="1" applyAlignment="1">
      <alignment vertical="center" wrapText="1"/>
    </xf>
    <xf numFmtId="165" fontId="0" fillId="0" borderId="0" xfId="0" applyNumberFormat="1" applyFill="1"/>
    <xf numFmtId="165" fontId="19" fillId="3" borderId="1" xfId="0" applyNumberFormat="1" applyFont="1" applyFill="1" applyBorder="1"/>
    <xf numFmtId="0" fontId="32" fillId="0" borderId="0" xfId="5" applyAlignment="1">
      <alignment horizontal="left"/>
    </xf>
    <xf numFmtId="0" fontId="34" fillId="2" borderId="0" xfId="5" applyFont="1" applyFill="1" applyBorder="1" applyAlignment="1">
      <alignment horizontal="left"/>
    </xf>
    <xf numFmtId="0" fontId="35" fillId="2" borderId="0" xfId="5" applyFont="1" applyFill="1" applyBorder="1" applyAlignment="1">
      <alignment horizontal="right"/>
    </xf>
    <xf numFmtId="0" fontId="33" fillId="2" borderId="8" xfId="5" applyFont="1" applyFill="1" applyBorder="1" applyAlignment="1">
      <alignment horizontal="left"/>
    </xf>
    <xf numFmtId="0" fontId="33" fillId="2" borderId="8" xfId="5" applyFont="1" applyFill="1" applyBorder="1" applyAlignment="1">
      <alignment horizontal="left" wrapText="1"/>
    </xf>
    <xf numFmtId="0" fontId="36" fillId="2" borderId="8" xfId="5" applyFont="1" applyFill="1" applyBorder="1" applyAlignment="1">
      <alignment horizontal="left"/>
    </xf>
    <xf numFmtId="0" fontId="32" fillId="0" borderId="0" xfId="5"/>
    <xf numFmtId="0" fontId="34" fillId="2" borderId="0" xfId="5" applyFont="1" applyFill="1" applyBorder="1" applyAlignment="1">
      <alignment horizontal="left" wrapText="1"/>
    </xf>
    <xf numFmtId="0" fontId="34" fillId="2" borderId="0" xfId="5" applyFont="1" applyFill="1" applyBorder="1" applyAlignment="1">
      <alignment horizontal="center"/>
    </xf>
    <xf numFmtId="0" fontId="37" fillId="2" borderId="0" xfId="5" applyFont="1" applyFill="1" applyBorder="1" applyAlignment="1">
      <alignment horizontal="left"/>
    </xf>
    <xf numFmtId="0" fontId="33" fillId="2" borderId="8" xfId="5" applyFont="1" applyFill="1" applyBorder="1" applyAlignment="1">
      <alignment horizontal="center" vertical="center" wrapText="1"/>
    </xf>
    <xf numFmtId="0" fontId="38" fillId="2" borderId="0" xfId="5" applyFont="1" applyFill="1" applyBorder="1" applyAlignment="1">
      <alignment horizontal="right"/>
    </xf>
    <xf numFmtId="166" fontId="36" fillId="2" borderId="8" xfId="5" applyNumberFormat="1" applyFont="1" applyFill="1" applyBorder="1" applyAlignment="1">
      <alignment horizontal="right"/>
    </xf>
    <xf numFmtId="0" fontId="37" fillId="2" borderId="0" xfId="5" applyFont="1" applyFill="1" applyAlignment="1">
      <alignment horizontal="left"/>
    </xf>
    <xf numFmtId="0" fontId="38" fillId="2" borderId="0" xfId="5" applyFont="1" applyFill="1" applyBorder="1" applyAlignment="1">
      <alignment horizontal="left"/>
    </xf>
    <xf numFmtId="0" fontId="39" fillId="2" borderId="8" xfId="5" applyFont="1" applyFill="1" applyBorder="1" applyAlignment="1">
      <alignment horizontal="left" wrapText="1"/>
    </xf>
    <xf numFmtId="0" fontId="39" fillId="2" borderId="8" xfId="5" applyFont="1" applyFill="1" applyBorder="1" applyAlignment="1">
      <alignment horizontal="left"/>
    </xf>
    <xf numFmtId="0" fontId="40" fillId="2" borderId="0" xfId="5" applyFont="1" applyFill="1" applyAlignment="1">
      <alignment horizontal="left"/>
    </xf>
    <xf numFmtId="1" fontId="41" fillId="2" borderId="8" xfId="5" applyNumberFormat="1" applyFont="1" applyFill="1" applyBorder="1" applyAlignment="1">
      <alignment horizontal="left" wrapText="1"/>
    </xf>
    <xf numFmtId="3" fontId="41" fillId="2" borderId="8" xfId="5" applyNumberFormat="1" applyFont="1" applyFill="1" applyBorder="1" applyAlignment="1">
      <alignment horizontal="left" wrapText="1"/>
    </xf>
    <xf numFmtId="166" fontId="41" fillId="2" borderId="8" xfId="5" applyNumberFormat="1" applyFont="1" applyFill="1" applyBorder="1" applyAlignment="1">
      <alignment horizontal="left"/>
    </xf>
    <xf numFmtId="166" fontId="41" fillId="2" borderId="8" xfId="5" applyNumberFormat="1" applyFont="1" applyFill="1" applyBorder="1" applyAlignment="1">
      <alignment horizontal="left" wrapText="1"/>
    </xf>
    <xf numFmtId="2" fontId="41" fillId="2" borderId="8" xfId="5" applyNumberFormat="1" applyFont="1" applyFill="1" applyBorder="1" applyAlignment="1">
      <alignment horizontal="left" wrapText="1"/>
    </xf>
    <xf numFmtId="0" fontId="36" fillId="2" borderId="0" xfId="5" applyFont="1" applyFill="1" applyBorder="1" applyAlignment="1">
      <alignment horizontal="left"/>
    </xf>
    <xf numFmtId="0" fontId="33" fillId="2" borderId="8" xfId="5" applyFont="1" applyFill="1" applyBorder="1" applyAlignment="1">
      <alignment horizontal="left" vertical="center" wrapText="1"/>
    </xf>
    <xf numFmtId="0" fontId="41" fillId="2" borderId="8" xfId="5" applyFont="1" applyFill="1" applyBorder="1" applyAlignment="1">
      <alignment horizontal="left" wrapText="1"/>
    </xf>
    <xf numFmtId="0" fontId="41" fillId="2" borderId="8" xfId="5" applyFont="1" applyFill="1" applyBorder="1" applyAlignment="1">
      <alignment horizontal="left"/>
    </xf>
    <xf numFmtId="0" fontId="35" fillId="2" borderId="0" xfId="5" applyFont="1" applyFill="1" applyBorder="1" applyAlignment="1">
      <alignment horizontal="left" wrapText="1"/>
    </xf>
    <xf numFmtId="0" fontId="38" fillId="2" borderId="0" xfId="5" applyFont="1" applyFill="1" applyBorder="1" applyAlignment="1">
      <alignment horizontal="left" wrapText="1"/>
    </xf>
    <xf numFmtId="0" fontId="37" fillId="2" borderId="0" xfId="5" applyFont="1" applyFill="1" applyBorder="1" applyAlignment="1">
      <alignment horizontal="left" wrapText="1"/>
    </xf>
    <xf numFmtId="0" fontId="37" fillId="2" borderId="0" xfId="5" applyFont="1" applyFill="1" applyBorder="1" applyAlignment="1">
      <alignment horizontal="left" vertical="center"/>
    </xf>
    <xf numFmtId="168" fontId="41" fillId="10" borderId="8" xfId="5" applyNumberFormat="1" applyFont="1" applyFill="1" applyBorder="1" applyAlignment="1">
      <alignment horizontal="right"/>
    </xf>
    <xf numFmtId="1" fontId="41" fillId="2" borderId="8" xfId="5" applyNumberFormat="1" applyFont="1" applyFill="1" applyBorder="1" applyAlignment="1">
      <alignment horizontal="right"/>
    </xf>
    <xf numFmtId="168" fontId="41" fillId="2" borderId="8" xfId="5" applyNumberFormat="1" applyFont="1" applyFill="1" applyBorder="1" applyAlignment="1">
      <alignment horizontal="right" wrapText="1"/>
    </xf>
    <xf numFmtId="2" fontId="41" fillId="10" borderId="8" xfId="5" applyNumberFormat="1" applyFont="1" applyFill="1" applyBorder="1" applyAlignment="1">
      <alignment horizontal="right"/>
    </xf>
    <xf numFmtId="2" fontId="41" fillId="2" borderId="8" xfId="5" applyNumberFormat="1" applyFont="1" applyFill="1" applyBorder="1" applyAlignment="1">
      <alignment horizontal="right"/>
    </xf>
    <xf numFmtId="2" fontId="41" fillId="2" borderId="8" xfId="5" applyNumberFormat="1" applyFont="1" applyFill="1" applyBorder="1" applyAlignment="1">
      <alignment horizontal="right" wrapText="1"/>
    </xf>
    <xf numFmtId="168" fontId="41" fillId="2" borderId="8" xfId="5" applyNumberFormat="1" applyFont="1" applyFill="1" applyBorder="1" applyAlignment="1">
      <alignment horizontal="right"/>
    </xf>
    <xf numFmtId="1" fontId="41" fillId="2" borderId="8" xfId="5" applyNumberFormat="1" applyFont="1" applyFill="1" applyBorder="1" applyAlignment="1">
      <alignment horizontal="right" wrapText="1"/>
    </xf>
    <xf numFmtId="0" fontId="43" fillId="0" borderId="0" xfId="5" applyFont="1" applyAlignment="1">
      <alignment horizontal="left"/>
    </xf>
    <xf numFmtId="0" fontId="44" fillId="2" borderId="0" xfId="5" applyFont="1" applyFill="1" applyBorder="1" applyAlignment="1">
      <alignment horizontal="left"/>
    </xf>
    <xf numFmtId="0" fontId="45" fillId="0" borderId="8" xfId="0" applyFont="1" applyBorder="1" applyAlignment="1">
      <alignment horizontal="center" vertical="center" wrapText="1"/>
    </xf>
    <xf numFmtId="0" fontId="23" fillId="0" borderId="0" xfId="0" applyFont="1" applyFill="1"/>
    <xf numFmtId="0" fontId="22" fillId="0" borderId="1" xfId="0" applyNumberFormat="1" applyFont="1" applyFill="1" applyBorder="1" applyAlignment="1">
      <alignment vertical="top" wrapText="1"/>
    </xf>
    <xf numFmtId="3" fontId="22" fillId="0" borderId="1" xfId="0" applyNumberFormat="1" applyFont="1" applyFill="1" applyBorder="1" applyAlignment="1">
      <alignment horizontal="right" vertical="top" wrapText="1"/>
    </xf>
    <xf numFmtId="0" fontId="23" fillId="0" borderId="1" xfId="0" applyFont="1" applyFill="1" applyBorder="1"/>
    <xf numFmtId="0" fontId="22" fillId="13" borderId="1" xfId="0" applyNumberFormat="1" applyFont="1" applyFill="1" applyBorder="1" applyAlignment="1">
      <alignment vertical="top" wrapText="1"/>
    </xf>
    <xf numFmtId="3" fontId="22" fillId="13" borderId="1" xfId="0" applyNumberFormat="1" applyFont="1" applyFill="1" applyBorder="1" applyAlignment="1">
      <alignment horizontal="right" vertical="top" wrapText="1"/>
    </xf>
    <xf numFmtId="0" fontId="32" fillId="0" borderId="0" xfId="5" applyAlignment="1">
      <alignment horizontal="center" vertical="center"/>
    </xf>
    <xf numFmtId="0" fontId="20" fillId="0" borderId="10" xfId="0" applyFont="1" applyBorder="1" applyAlignment="1">
      <alignment vertical="center"/>
    </xf>
    <xf numFmtId="3" fontId="0" fillId="8" borderId="8" xfId="0" applyNumberFormat="1" applyFill="1" applyBorder="1" applyAlignment="1">
      <alignment horizontal="right" vertical="center"/>
    </xf>
    <xf numFmtId="1" fontId="0" fillId="8" borderId="8" xfId="0" applyNumberForma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center"/>
    </xf>
    <xf numFmtId="4" fontId="2" fillId="0" borderId="0" xfId="1" applyNumberFormat="1" applyFont="1" applyBorder="1" applyAlignment="1">
      <alignment wrapText="1"/>
    </xf>
    <xf numFmtId="4" fontId="2" fillId="0" borderId="0" xfId="0" applyNumberFormat="1" applyFont="1"/>
    <xf numFmtId="16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/>
    </xf>
    <xf numFmtId="4" fontId="11" fillId="0" borderId="1" xfId="0" applyNumberFormat="1" applyFont="1" applyFill="1" applyBorder="1" applyAlignment="1">
      <alignment horizontal="center"/>
    </xf>
    <xf numFmtId="4" fontId="15" fillId="3" borderId="1" xfId="2" applyNumberFormat="1" applyFont="1" applyFill="1" applyBorder="1" applyAlignment="1">
      <alignment horizontal="right" vertical="center" wrapText="1"/>
    </xf>
    <xf numFmtId="4" fontId="15" fillId="0" borderId="1" xfId="2" applyNumberFormat="1" applyFont="1" applyFill="1" applyBorder="1" applyAlignment="1">
      <alignment horizontal="right" vertical="center" wrapText="1"/>
    </xf>
    <xf numFmtId="3" fontId="0" fillId="0" borderId="0" xfId="0" applyNumberFormat="1" applyAlignment="1">
      <alignment horizontal="left"/>
    </xf>
    <xf numFmtId="0" fontId="26" fillId="0" borderId="0" xfId="1" applyFont="1" applyBorder="1" applyAlignment="1">
      <alignment wrapText="1"/>
    </xf>
    <xf numFmtId="4" fontId="2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0" fontId="2" fillId="0" borderId="0" xfId="0" applyFont="1" applyAlignment="1"/>
    <xf numFmtId="0" fontId="2" fillId="0" borderId="1" xfId="0" applyFont="1" applyBorder="1"/>
    <xf numFmtId="0" fontId="25" fillId="4" borderId="1" xfId="6" applyNumberFormat="1" applyFont="1" applyFill="1" applyBorder="1" applyAlignment="1">
      <alignment horizontal="left" vertical="top"/>
    </xf>
    <xf numFmtId="0" fontId="25" fillId="0" borderId="1" xfId="6" applyNumberFormat="1" applyFont="1" applyFill="1" applyBorder="1" applyAlignment="1">
      <alignment horizontal="left" vertical="top" wrapText="1"/>
    </xf>
    <xf numFmtId="4" fontId="25" fillId="0" borderId="1" xfId="6" applyNumberFormat="1" applyFont="1" applyFill="1" applyBorder="1" applyAlignment="1">
      <alignment horizontal="right" vertical="top" wrapText="1"/>
    </xf>
    <xf numFmtId="3" fontId="25" fillId="0" borderId="1" xfId="6" applyNumberFormat="1" applyFont="1" applyFill="1" applyBorder="1" applyAlignment="1">
      <alignment horizontal="right" vertical="top" wrapText="1"/>
    </xf>
    <xf numFmtId="0" fontId="25" fillId="4" borderId="1" xfId="7" applyNumberFormat="1" applyFont="1" applyFill="1" applyBorder="1" applyAlignment="1">
      <alignment horizontal="left" vertical="top"/>
    </xf>
    <xf numFmtId="0" fontId="25" fillId="0" borderId="1" xfId="7" applyNumberFormat="1" applyFont="1" applyFill="1" applyBorder="1" applyAlignment="1">
      <alignment horizontal="left" vertical="top" wrapText="1"/>
    </xf>
    <xf numFmtId="4" fontId="25" fillId="0" borderId="1" xfId="7" applyNumberFormat="1" applyFont="1" applyFill="1" applyBorder="1" applyAlignment="1">
      <alignment horizontal="right" vertical="top" wrapText="1"/>
    </xf>
    <xf numFmtId="3" fontId="25" fillId="0" borderId="1" xfId="7" applyNumberFormat="1" applyFont="1" applyFill="1" applyBorder="1" applyAlignment="1">
      <alignment horizontal="right" vertical="top" wrapText="1"/>
    </xf>
    <xf numFmtId="0" fontId="25" fillId="4" borderId="1" xfId="6" applyNumberFormat="1" applyFont="1" applyFill="1" applyBorder="1" applyAlignment="1">
      <alignment horizontal="left" vertical="top" wrapText="1"/>
    </xf>
    <xf numFmtId="4" fontId="25" fillId="4" borderId="1" xfId="6" applyNumberFormat="1" applyFont="1" applyFill="1" applyBorder="1" applyAlignment="1">
      <alignment horizontal="right" vertical="top" wrapText="1"/>
    </xf>
    <xf numFmtId="3" fontId="25" fillId="4" borderId="1" xfId="6" applyNumberFormat="1" applyFont="1" applyFill="1" applyBorder="1" applyAlignment="1">
      <alignment horizontal="right" vertical="top" wrapText="1"/>
    </xf>
    <xf numFmtId="4" fontId="48" fillId="4" borderId="1" xfId="6" applyNumberFormat="1" applyFont="1" applyFill="1" applyBorder="1" applyAlignment="1">
      <alignment horizontal="right" vertical="top" wrapText="1"/>
    </xf>
    <xf numFmtId="3" fontId="48" fillId="4" borderId="1" xfId="6" applyNumberFormat="1" applyFont="1" applyFill="1" applyBorder="1" applyAlignment="1">
      <alignment horizontal="right" vertical="top" wrapText="1"/>
    </xf>
    <xf numFmtId="0" fontId="25" fillId="4" borderId="1" xfId="6" applyNumberFormat="1" applyFont="1" applyFill="1" applyBorder="1" applyAlignment="1">
      <alignment horizontal="center" vertical="center"/>
    </xf>
    <xf numFmtId="0" fontId="24" fillId="0" borderId="1" xfId="6" applyNumberFormat="1" applyFont="1" applyFill="1" applyBorder="1" applyAlignment="1">
      <alignment horizontal="center" vertical="center" wrapText="1"/>
    </xf>
    <xf numFmtId="3" fontId="25" fillId="0" borderId="1" xfId="6" applyNumberFormat="1" applyFont="1" applyFill="1" applyBorder="1" applyAlignment="1">
      <alignment horizontal="center" vertical="center" wrapText="1"/>
    </xf>
    <xf numFmtId="4" fontId="25" fillId="0" borderId="1" xfId="6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4" fillId="0" borderId="1" xfId="0" applyFont="1" applyFill="1" applyBorder="1" applyAlignment="1">
      <alignment horizontal="center"/>
    </xf>
    <xf numFmtId="0" fontId="14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wrapText="1"/>
    </xf>
    <xf numFmtId="0" fontId="14" fillId="0" borderId="1" xfId="0" applyFont="1" applyFill="1" applyBorder="1" applyAlignment="1">
      <alignment horizontal="left" wrapText="1"/>
    </xf>
    <xf numFmtId="0" fontId="24" fillId="0" borderId="1" xfId="0" applyFont="1" applyFill="1" applyBorder="1" applyAlignment="1">
      <alignment vertical="center" wrapText="1"/>
    </xf>
    <xf numFmtId="0" fontId="9" fillId="0" borderId="1" xfId="0" applyFont="1" applyBorder="1"/>
    <xf numFmtId="0" fontId="9" fillId="0" borderId="0" xfId="0" applyFont="1" applyBorder="1"/>
    <xf numFmtId="0" fontId="2" fillId="0" borderId="0" xfId="0" applyFont="1" applyBorder="1"/>
    <xf numFmtId="0" fontId="24" fillId="0" borderId="0" xfId="0" applyFont="1" applyAlignment="1">
      <alignment wrapText="1"/>
    </xf>
    <xf numFmtId="0" fontId="24" fillId="0" borderId="0" xfId="0" applyFont="1"/>
    <xf numFmtId="4" fontId="8" fillId="2" borderId="0" xfId="0" applyNumberFormat="1" applyFont="1" applyFill="1" applyBorder="1" applyAlignment="1">
      <alignment horizontal="right" vertical="top"/>
    </xf>
    <xf numFmtId="0" fontId="13" fillId="0" borderId="0" xfId="0" applyFont="1" applyAlignment="1">
      <alignment horizontal="left" wrapText="1"/>
    </xf>
    <xf numFmtId="3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4" fillId="0" borderId="1" xfId="0" applyFont="1" applyFill="1" applyBorder="1" applyAlignment="1">
      <alignment wrapText="1"/>
    </xf>
    <xf numFmtId="4" fontId="9" fillId="0" borderId="0" xfId="0" applyNumberFormat="1" applyFont="1" applyBorder="1"/>
    <xf numFmtId="4" fontId="24" fillId="0" borderId="0" xfId="0" applyNumberFormat="1" applyFont="1"/>
    <xf numFmtId="4" fontId="2" fillId="0" borderId="0" xfId="0" applyNumberFormat="1" applyFont="1" applyBorder="1"/>
    <xf numFmtId="3" fontId="8" fillId="0" borderId="1" xfId="0" applyNumberFormat="1" applyFont="1" applyFill="1" applyBorder="1" applyAlignment="1">
      <alignment horizontal="right"/>
    </xf>
    <xf numFmtId="4" fontId="8" fillId="0" borderId="1" xfId="0" applyNumberFormat="1" applyFont="1" applyFill="1" applyBorder="1" applyAlignment="1">
      <alignment horizontal="right"/>
    </xf>
    <xf numFmtId="3" fontId="9" fillId="0" borderId="1" xfId="0" applyNumberFormat="1" applyFont="1" applyFill="1" applyBorder="1" applyAlignment="1">
      <alignment horizontal="right"/>
    </xf>
    <xf numFmtId="4" fontId="9" fillId="0" borderId="1" xfId="0" applyNumberFormat="1" applyFont="1" applyFill="1" applyBorder="1" applyAlignment="1">
      <alignment horizontal="right"/>
    </xf>
    <xf numFmtId="0" fontId="0" fillId="0" borderId="1" xfId="0" applyFont="1" applyBorder="1"/>
    <xf numFmtId="0" fontId="22" fillId="13" borderId="1" xfId="0" applyNumberFormat="1" applyFont="1" applyFill="1" applyBorder="1" applyAlignment="1">
      <alignment horizontal="left" vertical="top" wrapText="1"/>
    </xf>
    <xf numFmtId="4" fontId="22" fillId="0" borderId="1" xfId="0" applyNumberFormat="1" applyFont="1" applyFill="1" applyBorder="1" applyAlignment="1">
      <alignment horizontal="right" vertical="top" wrapText="1"/>
    </xf>
    <xf numFmtId="0" fontId="13" fillId="0" borderId="0" xfId="0" applyFont="1" applyAlignment="1">
      <alignment wrapText="1"/>
    </xf>
    <xf numFmtId="0" fontId="51" fillId="0" borderId="1" xfId="0" applyFont="1" applyBorder="1" applyAlignment="1">
      <alignment horizontal="center" vertical="center"/>
    </xf>
    <xf numFmtId="3" fontId="0" fillId="13" borderId="1" xfId="0" applyNumberFormat="1" applyFont="1" applyFill="1" applyBorder="1"/>
    <xf numFmtId="4" fontId="0" fillId="13" borderId="1" xfId="0" applyNumberFormat="1" applyFont="1" applyFill="1" applyBorder="1"/>
    <xf numFmtId="3" fontId="0" fillId="0" borderId="0" xfId="0" applyNumberFormat="1" applyFont="1"/>
    <xf numFmtId="0" fontId="22" fillId="13" borderId="14" xfId="0" applyNumberFormat="1" applyFont="1" applyFill="1" applyBorder="1" applyAlignment="1">
      <alignment vertical="top" wrapText="1"/>
    </xf>
    <xf numFmtId="0" fontId="33" fillId="2" borderId="8" xfId="5" applyFont="1" applyFill="1" applyBorder="1" applyAlignment="1">
      <alignment horizontal="center" wrapText="1"/>
    </xf>
    <xf numFmtId="0" fontId="53" fillId="2" borderId="8" xfId="5" applyFont="1" applyFill="1" applyBorder="1" applyAlignment="1">
      <alignment horizontal="right"/>
    </xf>
    <xf numFmtId="0" fontId="53" fillId="2" borderId="8" xfId="5" applyFont="1" applyFill="1" applyBorder="1" applyAlignment="1">
      <alignment horizontal="right" wrapText="1"/>
    </xf>
    <xf numFmtId="1" fontId="54" fillId="2" borderId="8" xfId="5" applyNumberFormat="1" applyFont="1" applyFill="1" applyBorder="1" applyAlignment="1">
      <alignment horizontal="right"/>
    </xf>
    <xf numFmtId="166" fontId="54" fillId="2" borderId="8" xfId="5" applyNumberFormat="1" applyFont="1" applyFill="1" applyBorder="1" applyAlignment="1">
      <alignment horizontal="right"/>
    </xf>
    <xf numFmtId="167" fontId="54" fillId="2" borderId="8" xfId="5" applyNumberFormat="1" applyFont="1" applyFill="1" applyBorder="1" applyAlignment="1">
      <alignment horizontal="right"/>
    </xf>
    <xf numFmtId="2" fontId="54" fillId="2" borderId="8" xfId="5" applyNumberFormat="1" applyFont="1" applyFill="1" applyBorder="1" applyAlignment="1">
      <alignment horizontal="right"/>
    </xf>
    <xf numFmtId="0" fontId="33" fillId="2" borderId="11" xfId="5" applyFont="1" applyFill="1" applyBorder="1" applyAlignment="1">
      <alignment horizontal="center" vertical="center" wrapText="1"/>
    </xf>
    <xf numFmtId="0" fontId="54" fillId="2" borderId="8" xfId="5" applyFont="1" applyFill="1" applyBorder="1" applyAlignment="1">
      <alignment horizontal="left"/>
    </xf>
    <xf numFmtId="0" fontId="54" fillId="2" borderId="8" xfId="5" applyFont="1" applyFill="1" applyBorder="1" applyAlignment="1">
      <alignment horizontal="right"/>
    </xf>
    <xf numFmtId="0" fontId="53" fillId="2" borderId="8" xfId="5" applyFont="1" applyFill="1" applyBorder="1" applyAlignment="1">
      <alignment horizontal="left"/>
    </xf>
    <xf numFmtId="0" fontId="33" fillId="2" borderId="8" xfId="5" applyFont="1" applyFill="1" applyBorder="1" applyAlignment="1">
      <alignment horizontal="center"/>
    </xf>
    <xf numFmtId="0" fontId="33" fillId="2" borderId="7" xfId="5" applyFont="1" applyFill="1" applyBorder="1" applyAlignment="1">
      <alignment horizontal="left" vertical="center" wrapText="1"/>
    </xf>
    <xf numFmtId="0" fontId="53" fillId="2" borderId="8" xfId="5" applyFont="1" applyFill="1" applyBorder="1" applyAlignment="1">
      <alignment horizontal="left" wrapText="1"/>
    </xf>
    <xf numFmtId="0" fontId="55" fillId="2" borderId="0" xfId="5" applyFont="1" applyFill="1" applyBorder="1" applyAlignment="1">
      <alignment horizontal="left"/>
    </xf>
    <xf numFmtId="0" fontId="56" fillId="2" borderId="0" xfId="5" applyFont="1" applyFill="1" applyBorder="1" applyAlignment="1">
      <alignment horizontal="left"/>
    </xf>
    <xf numFmtId="0" fontId="57" fillId="2" borderId="0" xfId="5" applyFont="1" applyFill="1" applyBorder="1" applyAlignment="1">
      <alignment horizontal="left"/>
    </xf>
    <xf numFmtId="0" fontId="55" fillId="2" borderId="0" xfId="5" applyFont="1" applyFill="1" applyBorder="1" applyAlignment="1">
      <alignment horizontal="center"/>
    </xf>
    <xf numFmtId="0" fontId="55" fillId="2" borderId="8" xfId="5" applyFont="1" applyFill="1" applyBorder="1" applyAlignment="1">
      <alignment horizontal="center" vertical="center" wrapText="1"/>
    </xf>
    <xf numFmtId="0" fontId="55" fillId="2" borderId="8" xfId="5" applyFont="1" applyFill="1" applyBorder="1" applyAlignment="1">
      <alignment horizontal="center" wrapText="1"/>
    </xf>
    <xf numFmtId="0" fontId="54" fillId="2" borderId="8" xfId="5" applyFont="1" applyFill="1" applyBorder="1" applyAlignment="1">
      <alignment horizontal="left" wrapText="1"/>
    </xf>
    <xf numFmtId="2" fontId="54" fillId="2" borderId="8" xfId="5" applyNumberFormat="1" applyFont="1" applyFill="1" applyBorder="1" applyAlignment="1">
      <alignment horizontal="left" wrapText="1"/>
    </xf>
    <xf numFmtId="0" fontId="54" fillId="10" borderId="8" xfId="5" applyFont="1" applyFill="1" applyBorder="1" applyAlignment="1">
      <alignment horizontal="left" wrapText="1"/>
    </xf>
    <xf numFmtId="0" fontId="58" fillId="0" borderId="0" xfId="0" applyFont="1" applyAlignment="1">
      <alignment horizontal="left"/>
    </xf>
    <xf numFmtId="0" fontId="59" fillId="0" borderId="8" xfId="0" applyFont="1" applyBorder="1" applyAlignment="1">
      <alignment horizontal="left" wrapText="1"/>
    </xf>
    <xf numFmtId="3" fontId="59" fillId="0" borderId="8" xfId="0" applyNumberFormat="1" applyFont="1" applyBorder="1" applyAlignment="1">
      <alignment horizontal="right" vertical="center" wrapText="1"/>
    </xf>
    <xf numFmtId="3" fontId="61" fillId="12" borderId="8" xfId="0" applyNumberFormat="1" applyFont="1" applyFill="1" applyBorder="1" applyAlignment="1">
      <alignment horizontal="right" vertical="center" wrapText="1"/>
    </xf>
    <xf numFmtId="0" fontId="61" fillId="11" borderId="8" xfId="0" applyFont="1" applyFill="1" applyBorder="1" applyAlignment="1">
      <alignment horizontal="center" vertical="center" wrapText="1"/>
    </xf>
    <xf numFmtId="1" fontId="59" fillId="0" borderId="8" xfId="0" applyNumberFormat="1" applyFont="1" applyBorder="1" applyAlignment="1">
      <alignment horizontal="right" vertical="center" wrapText="1"/>
    </xf>
    <xf numFmtId="1" fontId="61" fillId="12" borderId="8" xfId="0" applyNumberFormat="1" applyFont="1" applyFill="1" applyBorder="1" applyAlignment="1">
      <alignment horizontal="right" vertical="center" wrapText="1"/>
    </xf>
    <xf numFmtId="3" fontId="61" fillId="0" borderId="8" xfId="0" applyNumberFormat="1" applyFont="1" applyBorder="1" applyAlignment="1">
      <alignment horizontal="right" vertical="center" wrapText="1"/>
    </xf>
    <xf numFmtId="3" fontId="2" fillId="3" borderId="1" xfId="0" applyNumberFormat="1" applyFont="1" applyFill="1" applyBorder="1"/>
    <xf numFmtId="169" fontId="2" fillId="3" borderId="1" xfId="8" applyNumberFormat="1" applyFont="1" applyFill="1" applyBorder="1" applyAlignment="1">
      <alignment horizontal="left"/>
    </xf>
    <xf numFmtId="169" fontId="2" fillId="0" borderId="1" xfId="8" applyNumberFormat="1" applyFont="1" applyFill="1" applyBorder="1" applyAlignment="1">
      <alignment horizontal="left"/>
    </xf>
    <xf numFmtId="0" fontId="64" fillId="14" borderId="11" xfId="5" applyFont="1" applyFill="1" applyBorder="1" applyAlignment="1">
      <alignment horizontal="center" vertical="center" wrapText="1"/>
    </xf>
    <xf numFmtId="0" fontId="64" fillId="14" borderId="8" xfId="5" applyFont="1" applyFill="1" applyBorder="1" applyAlignment="1">
      <alignment horizontal="center" vertical="center" wrapText="1"/>
    </xf>
    <xf numFmtId="0" fontId="64" fillId="2" borderId="8" xfId="5" applyFont="1" applyFill="1" applyBorder="1" applyAlignment="1">
      <alignment horizontal="center" wrapText="1"/>
    </xf>
    <xf numFmtId="0" fontId="26" fillId="0" borderId="3" xfId="1" applyFont="1" applyBorder="1" applyAlignment="1">
      <alignment horizontal="right" wrapText="1"/>
    </xf>
    <xf numFmtId="0" fontId="24" fillId="0" borderId="3" xfId="0" applyFont="1" applyBorder="1" applyAlignment="1">
      <alignment horizontal="center" vertical="center" wrapText="1"/>
    </xf>
    <xf numFmtId="0" fontId="49" fillId="0" borderId="0" xfId="0" applyFont="1" applyAlignment="1">
      <alignment horizontal="left"/>
    </xf>
    <xf numFmtId="0" fontId="24" fillId="0" borderId="13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24" fillId="0" borderId="0" xfId="0" applyFont="1" applyAlignment="1">
      <alignment horizontal="left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26" fillId="0" borderId="0" xfId="1" applyFont="1" applyBorder="1" applyAlignment="1">
      <alignment horizontal="right" wrapText="1"/>
    </xf>
    <xf numFmtId="0" fontId="50" fillId="0" borderId="3" xfId="0" applyFont="1" applyBorder="1" applyAlignment="1">
      <alignment horizontal="center" vertical="center" wrapText="1"/>
    </xf>
    <xf numFmtId="0" fontId="49" fillId="0" borderId="0" xfId="0" applyFont="1" applyAlignment="1">
      <alignment horizontal="left" wrapText="1"/>
    </xf>
    <xf numFmtId="0" fontId="24" fillId="0" borderId="3" xfId="0" applyFont="1" applyBorder="1" applyAlignment="1">
      <alignment horizontal="center" wrapText="1"/>
    </xf>
    <xf numFmtId="0" fontId="24" fillId="0" borderId="4" xfId="1" applyFont="1" applyBorder="1" applyAlignment="1">
      <alignment horizontal="center" vertical="center" wrapText="1"/>
    </xf>
    <xf numFmtId="0" fontId="24" fillId="0" borderId="5" xfId="1" applyFont="1" applyBorder="1" applyAlignment="1">
      <alignment horizontal="center" vertical="center" wrapText="1"/>
    </xf>
    <xf numFmtId="4" fontId="24" fillId="0" borderId="4" xfId="1" applyNumberFormat="1" applyFont="1" applyFill="1" applyBorder="1" applyAlignment="1">
      <alignment horizontal="center" vertical="center" wrapText="1"/>
    </xf>
    <xf numFmtId="4" fontId="24" fillId="0" borderId="5" xfId="1" applyNumberFormat="1" applyFont="1" applyFill="1" applyBorder="1" applyAlignment="1">
      <alignment horizontal="center" vertical="center" wrapText="1"/>
    </xf>
    <xf numFmtId="4" fontId="24" fillId="0" borderId="4" xfId="1" applyNumberFormat="1" applyFont="1" applyBorder="1" applyAlignment="1">
      <alignment horizontal="center" vertical="center" wrapText="1"/>
    </xf>
    <xf numFmtId="4" fontId="24" fillId="0" borderId="5" xfId="1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8" fillId="0" borderId="1" xfId="0" applyNumberFormat="1" applyFont="1" applyBorder="1" applyAlignment="1">
      <alignment horizontal="center" wrapText="1"/>
    </xf>
    <xf numFmtId="0" fontId="51" fillId="0" borderId="13" xfId="0" applyFont="1" applyBorder="1" applyAlignment="1">
      <alignment horizontal="center" vertical="center"/>
    </xf>
    <xf numFmtId="0" fontId="51" fillId="0" borderId="2" xfId="0" applyFont="1" applyBorder="1" applyAlignment="1">
      <alignment horizontal="center" vertical="center"/>
    </xf>
    <xf numFmtId="0" fontId="51" fillId="0" borderId="4" xfId="0" applyFont="1" applyBorder="1" applyAlignment="1">
      <alignment horizontal="center" vertical="center" wrapText="1"/>
    </xf>
    <xf numFmtId="0" fontId="51" fillId="0" borderId="5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wrapText="1"/>
    </xf>
    <xf numFmtId="165" fontId="2" fillId="5" borderId="4" xfId="0" applyNumberFormat="1" applyFont="1" applyFill="1" applyBorder="1" applyAlignment="1">
      <alignment horizontal="center"/>
    </xf>
    <xf numFmtId="165" fontId="2" fillId="5" borderId="6" xfId="0" applyNumberFormat="1" applyFont="1" applyFill="1" applyBorder="1" applyAlignment="1">
      <alignment horizontal="center"/>
    </xf>
    <xf numFmtId="165" fontId="2" fillId="5" borderId="5" xfId="0" applyNumberFormat="1" applyFont="1" applyFill="1" applyBorder="1" applyAlignment="1">
      <alignment horizontal="center"/>
    </xf>
    <xf numFmtId="165" fontId="10" fillId="0" borderId="6" xfId="0" applyNumberFormat="1" applyFont="1" applyBorder="1" applyAlignment="1">
      <alignment horizontal="right" wrapText="1"/>
    </xf>
    <xf numFmtId="165" fontId="10" fillId="0" borderId="5" xfId="0" applyNumberFormat="1" applyFont="1" applyBorder="1" applyAlignment="1">
      <alignment horizontal="right" wrapText="1"/>
    </xf>
    <xf numFmtId="0" fontId="16" fillId="0" borderId="6" xfId="0" applyNumberFormat="1" applyFont="1" applyBorder="1" applyAlignment="1">
      <alignment horizontal="center" wrapText="1"/>
    </xf>
    <xf numFmtId="0" fontId="16" fillId="0" borderId="5" xfId="0" applyNumberFormat="1" applyFont="1" applyBorder="1" applyAlignment="1">
      <alignment horizontal="center" wrapText="1"/>
    </xf>
    <xf numFmtId="165" fontId="10" fillId="0" borderId="4" xfId="0" applyNumberFormat="1" applyFont="1" applyBorder="1" applyAlignment="1">
      <alignment horizontal="center" vertical="center" wrapText="1"/>
    </xf>
    <xf numFmtId="165" fontId="10" fillId="0" borderId="5" xfId="0" applyNumberFormat="1" applyFont="1" applyBorder="1" applyAlignment="1">
      <alignment horizontal="center" vertical="center" wrapText="1"/>
    </xf>
    <xf numFmtId="165" fontId="2" fillId="5" borderId="4" xfId="0" applyNumberFormat="1" applyFont="1" applyFill="1" applyBorder="1" applyAlignment="1">
      <alignment horizontal="center" vertical="center"/>
    </xf>
    <xf numFmtId="165" fontId="2" fillId="5" borderId="6" xfId="0" applyNumberFormat="1" applyFont="1" applyFill="1" applyBorder="1" applyAlignment="1">
      <alignment horizontal="center" vertical="center"/>
    </xf>
    <xf numFmtId="165" fontId="2" fillId="5" borderId="5" xfId="0" applyNumberFormat="1" applyFont="1" applyFill="1" applyBorder="1" applyAlignment="1">
      <alignment horizontal="center" vertical="center"/>
    </xf>
    <xf numFmtId="0" fontId="8" fillId="0" borderId="3" xfId="2" applyFont="1" applyBorder="1" applyAlignment="1">
      <alignment horizontal="center" wrapText="1"/>
    </xf>
    <xf numFmtId="0" fontId="14" fillId="0" borderId="0" xfId="1" applyFont="1" applyBorder="1" applyAlignment="1">
      <alignment horizontal="right" wrapText="1"/>
    </xf>
    <xf numFmtId="0" fontId="16" fillId="0" borderId="0" xfId="2" applyFont="1" applyBorder="1" applyAlignment="1">
      <alignment horizontal="center" vertical="center" wrapText="1"/>
    </xf>
    <xf numFmtId="0" fontId="17" fillId="3" borderId="1" xfId="2" applyNumberFormat="1" applyFont="1" applyFill="1" applyBorder="1" applyAlignment="1">
      <alignment horizontal="center" vertical="center" wrapText="1"/>
    </xf>
    <xf numFmtId="0" fontId="13" fillId="0" borderId="4" xfId="1" applyFont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 wrapText="1"/>
    </xf>
    <xf numFmtId="4" fontId="13" fillId="0" borderId="4" xfId="1" applyNumberFormat="1" applyFont="1" applyFill="1" applyBorder="1" applyAlignment="1">
      <alignment horizontal="center" vertical="center" wrapText="1"/>
    </xf>
    <xf numFmtId="4" fontId="13" fillId="0" borderId="5" xfId="1" applyNumberFormat="1" applyFont="1" applyFill="1" applyBorder="1" applyAlignment="1">
      <alignment horizontal="center" vertical="center" wrapText="1"/>
    </xf>
    <xf numFmtId="4" fontId="13" fillId="0" borderId="4" xfId="1" applyNumberFormat="1" applyFont="1" applyBorder="1" applyAlignment="1">
      <alignment horizontal="center" vertical="center" wrapText="1"/>
    </xf>
    <xf numFmtId="4" fontId="13" fillId="0" borderId="5" xfId="1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8" xfId="0" applyFont="1" applyBorder="1" applyAlignment="1">
      <alignment horizontal="center" vertical="center" wrapText="1"/>
    </xf>
    <xf numFmtId="0" fontId="31" fillId="0" borderId="10" xfId="4" applyFont="1" applyBorder="1" applyAlignment="1">
      <alignment horizontal="center" vertical="center" wrapText="1"/>
    </xf>
    <xf numFmtId="0" fontId="10" fillId="0" borderId="0" xfId="1" applyFont="1" applyBorder="1" applyAlignment="1">
      <alignment horizontal="right" wrapText="1"/>
    </xf>
    <xf numFmtId="0" fontId="9" fillId="0" borderId="3" xfId="0" applyFont="1" applyBorder="1" applyAlignment="1">
      <alignment horizontal="center" wrapText="1"/>
    </xf>
    <xf numFmtId="0" fontId="4" fillId="0" borderId="0" xfId="1" applyFont="1" applyBorder="1" applyAlignment="1">
      <alignment horizontal="right" wrapText="1"/>
    </xf>
    <xf numFmtId="0" fontId="10" fillId="0" borderId="1" xfId="0" applyFont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24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1" fillId="0" borderId="0" xfId="2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0" fillId="0" borderId="10" xfId="0" applyBorder="1" applyAlignment="1">
      <alignment horizontal="left" wrapText="1"/>
    </xf>
    <xf numFmtId="0" fontId="20" fillId="0" borderId="10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20" fillId="0" borderId="0" xfId="0" applyFont="1" applyAlignment="1">
      <alignment horizontal="center" vertical="center"/>
    </xf>
    <xf numFmtId="0" fontId="61" fillId="0" borderId="8" xfId="0" applyFont="1" applyBorder="1" applyAlignment="1">
      <alignment horizontal="left" wrapText="1"/>
    </xf>
    <xf numFmtId="0" fontId="46" fillId="0" borderId="0" xfId="0" applyFont="1" applyBorder="1" applyAlignment="1">
      <alignment horizontal="right" wrapText="1"/>
    </xf>
    <xf numFmtId="0" fontId="47" fillId="0" borderId="0" xfId="0" applyFont="1" applyBorder="1" applyAlignment="1">
      <alignment horizontal="center" vertical="center" wrapText="1"/>
    </xf>
    <xf numFmtId="0" fontId="59" fillId="0" borderId="7" xfId="0" applyFont="1" applyBorder="1" applyAlignment="1">
      <alignment horizontal="center" vertical="center" wrapText="1"/>
    </xf>
    <xf numFmtId="0" fontId="59" fillId="0" borderId="9" xfId="0" applyFont="1" applyBorder="1" applyAlignment="1">
      <alignment horizontal="center" vertical="center" wrapText="1"/>
    </xf>
    <xf numFmtId="0" fontId="60" fillId="0" borderId="7" xfId="0" applyFont="1" applyBorder="1" applyAlignment="1">
      <alignment horizontal="center" vertical="center" wrapText="1"/>
    </xf>
    <xf numFmtId="0" fontId="60" fillId="0" borderId="9" xfId="0" applyFont="1" applyBorder="1" applyAlignment="1">
      <alignment horizontal="center" vertical="center" wrapText="1"/>
    </xf>
    <xf numFmtId="0" fontId="59" fillId="0" borderId="8" xfId="0" applyFont="1" applyBorder="1" applyAlignment="1">
      <alignment horizontal="center" vertical="center" wrapText="1"/>
    </xf>
    <xf numFmtId="0" fontId="61" fillId="12" borderId="7" xfId="0" applyFont="1" applyFill="1" applyBorder="1" applyAlignment="1">
      <alignment horizontal="center" vertical="center" wrapText="1"/>
    </xf>
    <xf numFmtId="0" fontId="61" fillId="12" borderId="9" xfId="0" applyFont="1" applyFill="1" applyBorder="1" applyAlignment="1">
      <alignment horizontal="center" vertical="center" wrapText="1"/>
    </xf>
    <xf numFmtId="0" fontId="62" fillId="11" borderId="7" xfId="0" applyFont="1" applyFill="1" applyBorder="1" applyAlignment="1">
      <alignment horizontal="center" vertical="center" wrapText="1"/>
    </xf>
    <xf numFmtId="0" fontId="62" fillId="11" borderId="9" xfId="0" applyFont="1" applyFill="1" applyBorder="1" applyAlignment="1">
      <alignment horizontal="center" vertical="center" wrapText="1"/>
    </xf>
    <xf numFmtId="0" fontId="53" fillId="2" borderId="11" xfId="5" applyFont="1" applyFill="1" applyBorder="1" applyAlignment="1">
      <alignment horizontal="center" vertical="center" wrapText="1"/>
    </xf>
    <xf numFmtId="0" fontId="53" fillId="2" borderId="15" xfId="5" applyFont="1" applyFill="1" applyBorder="1" applyAlignment="1">
      <alignment horizontal="center" vertical="center" wrapText="1"/>
    </xf>
    <xf numFmtId="0" fontId="52" fillId="2" borderId="0" xfId="5" applyFont="1" applyFill="1" applyBorder="1" applyAlignment="1">
      <alignment horizontal="center" vertical="center" wrapText="1"/>
    </xf>
    <xf numFmtId="0" fontId="33" fillId="2" borderId="7" xfId="5" applyFont="1" applyFill="1" applyBorder="1" applyAlignment="1">
      <alignment horizontal="center" vertical="center" wrapText="1"/>
    </xf>
    <xf numFmtId="0" fontId="33" fillId="2" borderId="12" xfId="5" applyFont="1" applyFill="1" applyBorder="1" applyAlignment="1">
      <alignment horizontal="center" vertical="center" wrapText="1"/>
    </xf>
    <xf numFmtId="0" fontId="33" fillId="2" borderId="9" xfId="5" applyFont="1" applyFill="1" applyBorder="1" applyAlignment="1">
      <alignment horizontal="center" vertical="center" wrapText="1"/>
    </xf>
    <xf numFmtId="0" fontId="33" fillId="10" borderId="7" xfId="5" applyFont="1" applyFill="1" applyBorder="1" applyAlignment="1">
      <alignment horizontal="center" vertical="center" wrapText="1"/>
    </xf>
    <xf numFmtId="0" fontId="33" fillId="10" borderId="12" xfId="5" applyFont="1" applyFill="1" applyBorder="1" applyAlignment="1">
      <alignment horizontal="center" vertical="center" wrapText="1"/>
    </xf>
    <xf numFmtId="0" fontId="33" fillId="10" borderId="9" xfId="5" applyFont="1" applyFill="1" applyBorder="1" applyAlignment="1">
      <alignment horizontal="center" vertical="center" wrapText="1"/>
    </xf>
    <xf numFmtId="0" fontId="52" fillId="2" borderId="0" xfId="5" applyFont="1" applyFill="1" applyBorder="1" applyAlignment="1">
      <alignment horizontal="center" wrapText="1"/>
    </xf>
    <xf numFmtId="0" fontId="52" fillId="2" borderId="0" xfId="5" applyFont="1" applyFill="1" applyAlignment="1">
      <alignment horizontal="center" wrapText="1"/>
    </xf>
    <xf numFmtId="0" fontId="42" fillId="2" borderId="0" xfId="5" applyFont="1" applyFill="1" applyBorder="1" applyAlignment="1">
      <alignment horizontal="center" vertical="center" wrapText="1"/>
    </xf>
    <xf numFmtId="0" fontId="33" fillId="2" borderId="10" xfId="5" applyFont="1" applyFill="1" applyBorder="1" applyAlignment="1">
      <alignment horizontal="left" vertical="center" wrapText="1"/>
    </xf>
    <xf numFmtId="0" fontId="33" fillId="2" borderId="7" xfId="5" applyFont="1" applyFill="1" applyBorder="1" applyAlignment="1">
      <alignment horizontal="left" vertical="center" wrapText="1"/>
    </xf>
    <xf numFmtId="0" fontId="33" fillId="2" borderId="9" xfId="5" applyFont="1" applyFill="1" applyBorder="1" applyAlignment="1">
      <alignment horizontal="left" vertical="center" wrapText="1"/>
    </xf>
    <xf numFmtId="0" fontId="33" fillId="2" borderId="8" xfId="5" applyFont="1" applyFill="1" applyBorder="1" applyAlignment="1">
      <alignment horizontal="center" vertical="center" wrapText="1"/>
    </xf>
    <xf numFmtId="0" fontId="33" fillId="2" borderId="8" xfId="5" applyFont="1" applyFill="1" applyBorder="1" applyAlignment="1">
      <alignment horizontal="center" wrapText="1"/>
    </xf>
    <xf numFmtId="0" fontId="64" fillId="14" borderId="7" xfId="5" applyFont="1" applyFill="1" applyBorder="1" applyAlignment="1">
      <alignment horizontal="left" vertical="center" wrapText="1"/>
    </xf>
    <xf numFmtId="0" fontId="64" fillId="14" borderId="9" xfId="5" applyFont="1" applyFill="1" applyBorder="1" applyAlignment="1">
      <alignment horizontal="left" vertical="center" wrapText="1"/>
    </xf>
    <xf numFmtId="0" fontId="64" fillId="14" borderId="7" xfId="5" applyFont="1" applyFill="1" applyBorder="1" applyAlignment="1">
      <alignment horizontal="center" vertical="center" wrapText="1"/>
    </xf>
    <xf numFmtId="0" fontId="64" fillId="14" borderId="9" xfId="5" applyFont="1" applyFill="1" applyBorder="1" applyAlignment="1">
      <alignment horizontal="center" vertical="center" wrapText="1"/>
    </xf>
    <xf numFmtId="0" fontId="64" fillId="14" borderId="8" xfId="5" applyFont="1" applyFill="1" applyBorder="1" applyAlignment="1">
      <alignment horizontal="center" vertical="center" wrapText="1"/>
    </xf>
    <xf numFmtId="0" fontId="64" fillId="2" borderId="8" xfId="5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5"/>
    <cellStyle name="Обычный 2 2" xfId="1"/>
    <cellStyle name="Обычный 2 3" xfId="2"/>
    <cellStyle name="Обычный 3" xfId="4"/>
    <cellStyle name="Обычный_Лист2" xfId="6"/>
    <cellStyle name="Обычный_поликлин" xfId="7"/>
    <cellStyle name="Обычный_прил 3" xfId="3"/>
    <cellStyle name="Финансовый" xfId="8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5"/>
  <sheetViews>
    <sheetView view="pageBreakPreview" zoomScaleNormal="100" zoomScaleSheetLayoutView="100" workbookViewId="0">
      <selection activeCell="F12" sqref="F12"/>
    </sheetView>
  </sheetViews>
  <sheetFormatPr defaultColWidth="9.140625" defaultRowHeight="15" outlineLevelRow="2" x14ac:dyDescent="0.25"/>
  <cols>
    <col min="1" max="1" width="32.28515625" style="69" customWidth="1"/>
    <col min="2" max="2" width="23.42578125" style="74" customWidth="1"/>
    <col min="3" max="3" width="14" style="74" customWidth="1"/>
    <col min="249" max="249" width="2" customWidth="1"/>
    <col min="250" max="250" width="32.28515625" customWidth="1"/>
    <col min="251" max="251" width="8.42578125" customWidth="1"/>
    <col min="252" max="252" width="14" customWidth="1"/>
    <col min="505" max="505" width="2" customWidth="1"/>
    <col min="506" max="506" width="32.28515625" customWidth="1"/>
    <col min="507" max="507" width="8.42578125" customWidth="1"/>
    <col min="508" max="508" width="14" customWidth="1"/>
    <col min="761" max="761" width="2" customWidth="1"/>
    <col min="762" max="762" width="32.28515625" customWidth="1"/>
    <col min="763" max="763" width="8.42578125" customWidth="1"/>
    <col min="764" max="764" width="14" customWidth="1"/>
    <col min="1017" max="1017" width="2" customWidth="1"/>
    <col min="1018" max="1018" width="32.28515625" customWidth="1"/>
    <col min="1019" max="1019" width="8.42578125" customWidth="1"/>
    <col min="1020" max="1020" width="14" customWidth="1"/>
    <col min="1273" max="1273" width="2" customWidth="1"/>
    <col min="1274" max="1274" width="32.28515625" customWidth="1"/>
    <col min="1275" max="1275" width="8.42578125" customWidth="1"/>
    <col min="1276" max="1276" width="14" customWidth="1"/>
    <col min="1529" max="1529" width="2" customWidth="1"/>
    <col min="1530" max="1530" width="32.28515625" customWidth="1"/>
    <col min="1531" max="1531" width="8.42578125" customWidth="1"/>
    <col min="1532" max="1532" width="14" customWidth="1"/>
    <col min="1785" max="1785" width="2" customWidth="1"/>
    <col min="1786" max="1786" width="32.28515625" customWidth="1"/>
    <col min="1787" max="1787" width="8.42578125" customWidth="1"/>
    <col min="1788" max="1788" width="14" customWidth="1"/>
    <col min="2041" max="2041" width="2" customWidth="1"/>
    <col min="2042" max="2042" width="32.28515625" customWidth="1"/>
    <col min="2043" max="2043" width="8.42578125" customWidth="1"/>
    <col min="2044" max="2044" width="14" customWidth="1"/>
    <col min="2297" max="2297" width="2" customWidth="1"/>
    <col min="2298" max="2298" width="32.28515625" customWidth="1"/>
    <col min="2299" max="2299" width="8.42578125" customWidth="1"/>
    <col min="2300" max="2300" width="14" customWidth="1"/>
    <col min="2553" max="2553" width="2" customWidth="1"/>
    <col min="2554" max="2554" width="32.28515625" customWidth="1"/>
    <col min="2555" max="2555" width="8.42578125" customWidth="1"/>
    <col min="2556" max="2556" width="14" customWidth="1"/>
    <col min="2809" max="2809" width="2" customWidth="1"/>
    <col min="2810" max="2810" width="32.28515625" customWidth="1"/>
    <col min="2811" max="2811" width="8.42578125" customWidth="1"/>
    <col min="2812" max="2812" width="14" customWidth="1"/>
    <col min="3065" max="3065" width="2" customWidth="1"/>
    <col min="3066" max="3066" width="32.28515625" customWidth="1"/>
    <col min="3067" max="3067" width="8.42578125" customWidth="1"/>
    <col min="3068" max="3068" width="14" customWidth="1"/>
    <col min="3321" max="3321" width="2" customWidth="1"/>
    <col min="3322" max="3322" width="32.28515625" customWidth="1"/>
    <col min="3323" max="3323" width="8.42578125" customWidth="1"/>
    <col min="3324" max="3324" width="14" customWidth="1"/>
    <col min="3577" max="3577" width="2" customWidth="1"/>
    <col min="3578" max="3578" width="32.28515625" customWidth="1"/>
    <col min="3579" max="3579" width="8.42578125" customWidth="1"/>
    <col min="3580" max="3580" width="14" customWidth="1"/>
    <col min="3833" max="3833" width="2" customWidth="1"/>
    <col min="3834" max="3834" width="32.28515625" customWidth="1"/>
    <col min="3835" max="3835" width="8.42578125" customWidth="1"/>
    <col min="3836" max="3836" width="14" customWidth="1"/>
    <col min="4089" max="4089" width="2" customWidth="1"/>
    <col min="4090" max="4090" width="32.28515625" customWidth="1"/>
    <col min="4091" max="4091" width="8.42578125" customWidth="1"/>
    <col min="4092" max="4092" width="14" customWidth="1"/>
    <col min="4345" max="4345" width="2" customWidth="1"/>
    <col min="4346" max="4346" width="32.28515625" customWidth="1"/>
    <col min="4347" max="4347" width="8.42578125" customWidth="1"/>
    <col min="4348" max="4348" width="14" customWidth="1"/>
    <col min="4601" max="4601" width="2" customWidth="1"/>
    <col min="4602" max="4602" width="32.28515625" customWidth="1"/>
    <col min="4603" max="4603" width="8.42578125" customWidth="1"/>
    <col min="4604" max="4604" width="14" customWidth="1"/>
    <col min="4857" max="4857" width="2" customWidth="1"/>
    <col min="4858" max="4858" width="32.28515625" customWidth="1"/>
    <col min="4859" max="4859" width="8.42578125" customWidth="1"/>
    <col min="4860" max="4860" width="14" customWidth="1"/>
    <col min="5113" max="5113" width="2" customWidth="1"/>
    <col min="5114" max="5114" width="32.28515625" customWidth="1"/>
    <col min="5115" max="5115" width="8.42578125" customWidth="1"/>
    <col min="5116" max="5116" width="14" customWidth="1"/>
    <col min="5369" max="5369" width="2" customWidth="1"/>
    <col min="5370" max="5370" width="32.28515625" customWidth="1"/>
    <col min="5371" max="5371" width="8.42578125" customWidth="1"/>
    <col min="5372" max="5372" width="14" customWidth="1"/>
    <col min="5625" max="5625" width="2" customWidth="1"/>
    <col min="5626" max="5626" width="32.28515625" customWidth="1"/>
    <col min="5627" max="5627" width="8.42578125" customWidth="1"/>
    <col min="5628" max="5628" width="14" customWidth="1"/>
    <col min="5881" max="5881" width="2" customWidth="1"/>
    <col min="5882" max="5882" width="32.28515625" customWidth="1"/>
    <col min="5883" max="5883" width="8.42578125" customWidth="1"/>
    <col min="5884" max="5884" width="14" customWidth="1"/>
    <col min="6137" max="6137" width="2" customWidth="1"/>
    <col min="6138" max="6138" width="32.28515625" customWidth="1"/>
    <col min="6139" max="6139" width="8.42578125" customWidth="1"/>
    <col min="6140" max="6140" width="14" customWidth="1"/>
    <col min="6393" max="6393" width="2" customWidth="1"/>
    <col min="6394" max="6394" width="32.28515625" customWidth="1"/>
    <col min="6395" max="6395" width="8.42578125" customWidth="1"/>
    <col min="6396" max="6396" width="14" customWidth="1"/>
    <col min="6649" max="6649" width="2" customWidth="1"/>
    <col min="6650" max="6650" width="32.28515625" customWidth="1"/>
    <col min="6651" max="6651" width="8.42578125" customWidth="1"/>
    <col min="6652" max="6652" width="14" customWidth="1"/>
    <col min="6905" max="6905" width="2" customWidth="1"/>
    <col min="6906" max="6906" width="32.28515625" customWidth="1"/>
    <col min="6907" max="6907" width="8.42578125" customWidth="1"/>
    <col min="6908" max="6908" width="14" customWidth="1"/>
    <col min="7161" max="7161" width="2" customWidth="1"/>
    <col min="7162" max="7162" width="32.28515625" customWidth="1"/>
    <col min="7163" max="7163" width="8.42578125" customWidth="1"/>
    <col min="7164" max="7164" width="14" customWidth="1"/>
    <col min="7417" max="7417" width="2" customWidth="1"/>
    <col min="7418" max="7418" width="32.28515625" customWidth="1"/>
    <col min="7419" max="7419" width="8.42578125" customWidth="1"/>
    <col min="7420" max="7420" width="14" customWidth="1"/>
    <col min="7673" max="7673" width="2" customWidth="1"/>
    <col min="7674" max="7674" width="32.28515625" customWidth="1"/>
    <col min="7675" max="7675" width="8.42578125" customWidth="1"/>
    <col min="7676" max="7676" width="14" customWidth="1"/>
    <col min="7929" max="7929" width="2" customWidth="1"/>
    <col min="7930" max="7930" width="32.28515625" customWidth="1"/>
    <col min="7931" max="7931" width="8.42578125" customWidth="1"/>
    <col min="7932" max="7932" width="14" customWidth="1"/>
    <col min="8185" max="8185" width="2" customWidth="1"/>
    <col min="8186" max="8186" width="32.28515625" customWidth="1"/>
    <col min="8187" max="8187" width="8.42578125" customWidth="1"/>
    <col min="8188" max="8188" width="14" customWidth="1"/>
    <col min="8441" max="8441" width="2" customWidth="1"/>
    <col min="8442" max="8442" width="32.28515625" customWidth="1"/>
    <col min="8443" max="8443" width="8.42578125" customWidth="1"/>
    <col min="8444" max="8444" width="14" customWidth="1"/>
    <col min="8697" max="8697" width="2" customWidth="1"/>
    <col min="8698" max="8698" width="32.28515625" customWidth="1"/>
    <col min="8699" max="8699" width="8.42578125" customWidth="1"/>
    <col min="8700" max="8700" width="14" customWidth="1"/>
    <col min="8953" max="8953" width="2" customWidth="1"/>
    <col min="8954" max="8954" width="32.28515625" customWidth="1"/>
    <col min="8955" max="8955" width="8.42578125" customWidth="1"/>
    <col min="8956" max="8956" width="14" customWidth="1"/>
    <col min="9209" max="9209" width="2" customWidth="1"/>
    <col min="9210" max="9210" width="32.28515625" customWidth="1"/>
    <col min="9211" max="9211" width="8.42578125" customWidth="1"/>
    <col min="9212" max="9212" width="14" customWidth="1"/>
    <col min="9465" max="9465" width="2" customWidth="1"/>
    <col min="9466" max="9466" width="32.28515625" customWidth="1"/>
    <col min="9467" max="9467" width="8.42578125" customWidth="1"/>
    <col min="9468" max="9468" width="14" customWidth="1"/>
    <col min="9721" max="9721" width="2" customWidth="1"/>
    <col min="9722" max="9722" width="32.28515625" customWidth="1"/>
    <col min="9723" max="9723" width="8.42578125" customWidth="1"/>
    <col min="9724" max="9724" width="14" customWidth="1"/>
    <col min="9977" max="9977" width="2" customWidth="1"/>
    <col min="9978" max="9978" width="32.28515625" customWidth="1"/>
    <col min="9979" max="9979" width="8.42578125" customWidth="1"/>
    <col min="9980" max="9980" width="14" customWidth="1"/>
    <col min="10233" max="10233" width="2" customWidth="1"/>
    <col min="10234" max="10234" width="32.28515625" customWidth="1"/>
    <col min="10235" max="10235" width="8.42578125" customWidth="1"/>
    <col min="10236" max="10236" width="14" customWidth="1"/>
    <col min="10489" max="10489" width="2" customWidth="1"/>
    <col min="10490" max="10490" width="32.28515625" customWidth="1"/>
    <col min="10491" max="10491" width="8.42578125" customWidth="1"/>
    <col min="10492" max="10492" width="14" customWidth="1"/>
    <col min="10745" max="10745" width="2" customWidth="1"/>
    <col min="10746" max="10746" width="32.28515625" customWidth="1"/>
    <col min="10747" max="10747" width="8.42578125" customWidth="1"/>
    <col min="10748" max="10748" width="14" customWidth="1"/>
    <col min="11001" max="11001" width="2" customWidth="1"/>
    <col min="11002" max="11002" width="32.28515625" customWidth="1"/>
    <col min="11003" max="11003" width="8.42578125" customWidth="1"/>
    <col min="11004" max="11004" width="14" customWidth="1"/>
    <col min="11257" max="11257" width="2" customWidth="1"/>
    <col min="11258" max="11258" width="32.28515625" customWidth="1"/>
    <col min="11259" max="11259" width="8.42578125" customWidth="1"/>
    <col min="11260" max="11260" width="14" customWidth="1"/>
    <col min="11513" max="11513" width="2" customWidth="1"/>
    <col min="11514" max="11514" width="32.28515625" customWidth="1"/>
    <col min="11515" max="11515" width="8.42578125" customWidth="1"/>
    <col min="11516" max="11516" width="14" customWidth="1"/>
    <col min="11769" max="11769" width="2" customWidth="1"/>
    <col min="11770" max="11770" width="32.28515625" customWidth="1"/>
    <col min="11771" max="11771" width="8.42578125" customWidth="1"/>
    <col min="11772" max="11772" width="14" customWidth="1"/>
    <col min="12025" max="12025" width="2" customWidth="1"/>
    <col min="12026" max="12026" width="32.28515625" customWidth="1"/>
    <col min="12027" max="12027" width="8.42578125" customWidth="1"/>
    <col min="12028" max="12028" width="14" customWidth="1"/>
    <col min="12281" max="12281" width="2" customWidth="1"/>
    <col min="12282" max="12282" width="32.28515625" customWidth="1"/>
    <col min="12283" max="12283" width="8.42578125" customWidth="1"/>
    <col min="12284" max="12284" width="14" customWidth="1"/>
    <col min="12537" max="12537" width="2" customWidth="1"/>
    <col min="12538" max="12538" width="32.28515625" customWidth="1"/>
    <col min="12539" max="12539" width="8.42578125" customWidth="1"/>
    <col min="12540" max="12540" width="14" customWidth="1"/>
    <col min="12793" max="12793" width="2" customWidth="1"/>
    <col min="12794" max="12794" width="32.28515625" customWidth="1"/>
    <col min="12795" max="12795" width="8.42578125" customWidth="1"/>
    <col min="12796" max="12796" width="14" customWidth="1"/>
    <col min="13049" max="13049" width="2" customWidth="1"/>
    <col min="13050" max="13050" width="32.28515625" customWidth="1"/>
    <col min="13051" max="13051" width="8.42578125" customWidth="1"/>
    <col min="13052" max="13052" width="14" customWidth="1"/>
    <col min="13305" max="13305" width="2" customWidth="1"/>
    <col min="13306" max="13306" width="32.28515625" customWidth="1"/>
    <col min="13307" max="13307" width="8.42578125" customWidth="1"/>
    <col min="13308" max="13308" width="14" customWidth="1"/>
    <col min="13561" max="13561" width="2" customWidth="1"/>
    <col min="13562" max="13562" width="32.28515625" customWidth="1"/>
    <col min="13563" max="13563" width="8.42578125" customWidth="1"/>
    <col min="13564" max="13564" width="14" customWidth="1"/>
    <col min="13817" max="13817" width="2" customWidth="1"/>
    <col min="13818" max="13818" width="32.28515625" customWidth="1"/>
    <col min="13819" max="13819" width="8.42578125" customWidth="1"/>
    <col min="13820" max="13820" width="14" customWidth="1"/>
    <col min="14073" max="14073" width="2" customWidth="1"/>
    <col min="14074" max="14074" width="32.28515625" customWidth="1"/>
    <col min="14075" max="14075" width="8.42578125" customWidth="1"/>
    <col min="14076" max="14076" width="14" customWidth="1"/>
    <col min="14329" max="14329" width="2" customWidth="1"/>
    <col min="14330" max="14330" width="32.28515625" customWidth="1"/>
    <col min="14331" max="14331" width="8.42578125" customWidth="1"/>
    <col min="14332" max="14332" width="14" customWidth="1"/>
    <col min="14585" max="14585" width="2" customWidth="1"/>
    <col min="14586" max="14586" width="32.28515625" customWidth="1"/>
    <col min="14587" max="14587" width="8.42578125" customWidth="1"/>
    <col min="14588" max="14588" width="14" customWidth="1"/>
    <col min="14841" max="14841" width="2" customWidth="1"/>
    <col min="14842" max="14842" width="32.28515625" customWidth="1"/>
    <col min="14843" max="14843" width="8.42578125" customWidth="1"/>
    <col min="14844" max="14844" width="14" customWidth="1"/>
    <col min="15097" max="15097" width="2" customWidth="1"/>
    <col min="15098" max="15098" width="32.28515625" customWidth="1"/>
    <col min="15099" max="15099" width="8.42578125" customWidth="1"/>
    <col min="15100" max="15100" width="14" customWidth="1"/>
    <col min="15353" max="15353" width="2" customWidth="1"/>
    <col min="15354" max="15354" width="32.28515625" customWidth="1"/>
    <col min="15355" max="15355" width="8.42578125" customWidth="1"/>
    <col min="15356" max="15356" width="14" customWidth="1"/>
    <col min="15609" max="15609" width="2" customWidth="1"/>
    <col min="15610" max="15610" width="32.28515625" customWidth="1"/>
    <col min="15611" max="15611" width="8.42578125" customWidth="1"/>
    <col min="15612" max="15612" width="14" customWidth="1"/>
    <col min="15865" max="15865" width="2" customWidth="1"/>
    <col min="15866" max="15866" width="32.28515625" customWidth="1"/>
    <col min="15867" max="15867" width="8.42578125" customWidth="1"/>
    <col min="15868" max="15868" width="14" customWidth="1"/>
    <col min="16121" max="16121" width="2" customWidth="1"/>
    <col min="16122" max="16122" width="32.28515625" customWidth="1"/>
    <col min="16123" max="16123" width="8.42578125" customWidth="1"/>
    <col min="16124" max="16124" width="14" customWidth="1"/>
  </cols>
  <sheetData>
    <row r="1" spans="1:3" ht="58.5" customHeight="1" x14ac:dyDescent="0.25">
      <c r="A1" s="154"/>
      <c r="B1" s="273" t="s">
        <v>1562</v>
      </c>
      <c r="C1" s="273"/>
    </row>
    <row r="2" spans="1:3" ht="51" customHeight="1" x14ac:dyDescent="0.25">
      <c r="A2" s="274" t="s">
        <v>2068</v>
      </c>
      <c r="B2" s="274"/>
      <c r="C2" s="274"/>
    </row>
    <row r="3" spans="1:3" ht="11.25" customHeight="1" x14ac:dyDescent="0.25">
      <c r="A3" s="158" t="s">
        <v>168</v>
      </c>
      <c r="B3" s="156">
        <v>19986</v>
      </c>
      <c r="C3" s="156">
        <v>946645642</v>
      </c>
    </row>
    <row r="4" spans="1:3" ht="11.25" customHeight="1" outlineLevel="1" x14ac:dyDescent="0.25">
      <c r="A4" s="70" t="s">
        <v>169</v>
      </c>
      <c r="B4" s="156">
        <v>4997</v>
      </c>
      <c r="C4" s="156">
        <v>236661410</v>
      </c>
    </row>
    <row r="5" spans="1:3" ht="11.25" customHeight="1" outlineLevel="2" x14ac:dyDescent="0.25">
      <c r="A5" s="73" t="s">
        <v>170</v>
      </c>
      <c r="B5" s="156">
        <v>1674</v>
      </c>
      <c r="C5" s="156">
        <v>79342695</v>
      </c>
    </row>
    <row r="6" spans="1:3" ht="11.25" customHeight="1" outlineLevel="2" x14ac:dyDescent="0.25">
      <c r="A6" s="73" t="s">
        <v>171</v>
      </c>
      <c r="B6" s="156">
        <v>866</v>
      </c>
      <c r="C6" s="156">
        <v>41004616</v>
      </c>
    </row>
    <row r="7" spans="1:3" ht="11.25" customHeight="1" outlineLevel="2" x14ac:dyDescent="0.25">
      <c r="A7" s="73" t="s">
        <v>172</v>
      </c>
      <c r="B7" s="156">
        <v>509</v>
      </c>
      <c r="C7" s="156">
        <v>24063503</v>
      </c>
    </row>
    <row r="8" spans="1:3" ht="11.25" customHeight="1" outlineLevel="2" x14ac:dyDescent="0.25">
      <c r="A8" s="73" t="s">
        <v>109</v>
      </c>
      <c r="B8" s="156">
        <v>497</v>
      </c>
      <c r="C8" s="156">
        <v>23502095</v>
      </c>
    </row>
    <row r="9" spans="1:3" ht="11.25" customHeight="1" outlineLevel="2" x14ac:dyDescent="0.25">
      <c r="A9" s="73" t="s">
        <v>173</v>
      </c>
      <c r="B9" s="156">
        <v>1451</v>
      </c>
      <c r="C9" s="156">
        <v>68748501</v>
      </c>
    </row>
    <row r="10" spans="1:3" ht="11.25" customHeight="1" outlineLevel="1" x14ac:dyDescent="0.25">
      <c r="A10" s="70" t="s">
        <v>174</v>
      </c>
      <c r="B10" s="156">
        <v>4997</v>
      </c>
      <c r="C10" s="156">
        <v>236661410</v>
      </c>
    </row>
    <row r="11" spans="1:3" ht="11.25" customHeight="1" outlineLevel="2" x14ac:dyDescent="0.25">
      <c r="A11" s="73" t="s">
        <v>170</v>
      </c>
      <c r="B11" s="156">
        <v>1674</v>
      </c>
      <c r="C11" s="156">
        <v>79342695</v>
      </c>
    </row>
    <row r="12" spans="1:3" ht="11.25" customHeight="1" outlineLevel="2" x14ac:dyDescent="0.25">
      <c r="A12" s="73" t="s">
        <v>171</v>
      </c>
      <c r="B12" s="156">
        <v>866</v>
      </c>
      <c r="C12" s="156">
        <v>41004616</v>
      </c>
    </row>
    <row r="13" spans="1:3" ht="11.25" customHeight="1" outlineLevel="2" x14ac:dyDescent="0.25">
      <c r="A13" s="73" t="s">
        <v>172</v>
      </c>
      <c r="B13" s="156">
        <v>509</v>
      </c>
      <c r="C13" s="156">
        <v>24063503</v>
      </c>
    </row>
    <row r="14" spans="1:3" ht="11.25" customHeight="1" outlineLevel="2" x14ac:dyDescent="0.25">
      <c r="A14" s="73" t="s">
        <v>109</v>
      </c>
      <c r="B14" s="156">
        <v>497</v>
      </c>
      <c r="C14" s="156">
        <v>23502095</v>
      </c>
    </row>
    <row r="15" spans="1:3" ht="11.25" customHeight="1" outlineLevel="2" x14ac:dyDescent="0.25">
      <c r="A15" s="73" t="s">
        <v>173</v>
      </c>
      <c r="B15" s="156">
        <v>1451</v>
      </c>
      <c r="C15" s="156">
        <v>68748501</v>
      </c>
    </row>
    <row r="16" spans="1:3" ht="11.25" customHeight="1" outlineLevel="1" x14ac:dyDescent="0.25">
      <c r="A16" s="70" t="s">
        <v>175</v>
      </c>
      <c r="B16" s="156">
        <v>4997</v>
      </c>
      <c r="C16" s="156">
        <v>236661410</v>
      </c>
    </row>
    <row r="17" spans="1:3" ht="11.25" customHeight="1" outlineLevel="2" x14ac:dyDescent="0.25">
      <c r="A17" s="73" t="s">
        <v>170</v>
      </c>
      <c r="B17" s="156">
        <v>1674</v>
      </c>
      <c r="C17" s="156">
        <v>79342695</v>
      </c>
    </row>
    <row r="18" spans="1:3" ht="11.25" customHeight="1" outlineLevel="2" x14ac:dyDescent="0.25">
      <c r="A18" s="73" t="s">
        <v>171</v>
      </c>
      <c r="B18" s="156">
        <v>866</v>
      </c>
      <c r="C18" s="156">
        <v>41004616</v>
      </c>
    </row>
    <row r="19" spans="1:3" ht="11.25" customHeight="1" outlineLevel="2" x14ac:dyDescent="0.25">
      <c r="A19" s="73" t="s">
        <v>172</v>
      </c>
      <c r="B19" s="156">
        <v>509</v>
      </c>
      <c r="C19" s="156">
        <v>24063503</v>
      </c>
    </row>
    <row r="20" spans="1:3" ht="11.25" customHeight="1" outlineLevel="2" x14ac:dyDescent="0.25">
      <c r="A20" s="73" t="s">
        <v>109</v>
      </c>
      <c r="B20" s="156">
        <v>497</v>
      </c>
      <c r="C20" s="156">
        <v>23502095</v>
      </c>
    </row>
    <row r="21" spans="1:3" ht="11.25" customHeight="1" outlineLevel="2" x14ac:dyDescent="0.25">
      <c r="A21" s="73" t="s">
        <v>173</v>
      </c>
      <c r="B21" s="156">
        <v>1451</v>
      </c>
      <c r="C21" s="156">
        <v>68748501</v>
      </c>
    </row>
    <row r="22" spans="1:3" ht="11.25" customHeight="1" outlineLevel="1" x14ac:dyDescent="0.25">
      <c r="A22" s="70" t="s">
        <v>176</v>
      </c>
      <c r="B22" s="156">
        <v>4995</v>
      </c>
      <c r="C22" s="156">
        <v>236661412</v>
      </c>
    </row>
    <row r="23" spans="1:3" ht="11.25" customHeight="1" outlineLevel="2" x14ac:dyDescent="0.25">
      <c r="A23" s="73" t="s">
        <v>170</v>
      </c>
      <c r="B23" s="156">
        <v>1675</v>
      </c>
      <c r="C23" s="156">
        <v>79342695</v>
      </c>
    </row>
    <row r="24" spans="1:3" ht="11.25" customHeight="1" outlineLevel="2" x14ac:dyDescent="0.25">
      <c r="A24" s="73" t="s">
        <v>171</v>
      </c>
      <c r="B24" s="156">
        <v>865</v>
      </c>
      <c r="C24" s="156">
        <v>41004616</v>
      </c>
    </row>
    <row r="25" spans="1:3" ht="11.25" customHeight="1" outlineLevel="2" x14ac:dyDescent="0.25">
      <c r="A25" s="73" t="s">
        <v>172</v>
      </c>
      <c r="B25" s="156">
        <v>508</v>
      </c>
      <c r="C25" s="156">
        <v>24063504</v>
      </c>
    </row>
    <row r="26" spans="1:3" ht="11.25" customHeight="1" outlineLevel="2" x14ac:dyDescent="0.25">
      <c r="A26" s="73" t="s">
        <v>109</v>
      </c>
      <c r="B26" s="156">
        <v>496</v>
      </c>
      <c r="C26" s="156">
        <v>23502098</v>
      </c>
    </row>
    <row r="27" spans="1:3" ht="11.25" customHeight="1" outlineLevel="2" x14ac:dyDescent="0.25">
      <c r="A27" s="73" t="s">
        <v>173</v>
      </c>
      <c r="B27" s="156">
        <v>1451</v>
      </c>
      <c r="C27" s="156">
        <v>68748499</v>
      </c>
    </row>
    <row r="28" spans="1:3" ht="9.75" customHeight="1" x14ac:dyDescent="0.25">
      <c r="A28" s="227"/>
      <c r="B28" s="156">
        <v>0</v>
      </c>
      <c r="C28" s="156">
        <v>0</v>
      </c>
    </row>
    <row r="29" spans="1:3" ht="11.25" customHeight="1" x14ac:dyDescent="0.25">
      <c r="A29" s="158" t="s">
        <v>119</v>
      </c>
      <c r="B29" s="156">
        <v>13791</v>
      </c>
      <c r="C29" s="156">
        <v>508483244</v>
      </c>
    </row>
    <row r="30" spans="1:3" ht="11.25" customHeight="1" outlineLevel="1" x14ac:dyDescent="0.25">
      <c r="A30" s="70" t="s">
        <v>169</v>
      </c>
      <c r="B30" s="156">
        <v>3428</v>
      </c>
      <c r="C30" s="156">
        <v>126339832</v>
      </c>
    </row>
    <row r="31" spans="1:3" ht="11.25" customHeight="1" outlineLevel="2" x14ac:dyDescent="0.25">
      <c r="A31" s="73" t="s">
        <v>170</v>
      </c>
      <c r="B31" s="156">
        <v>1747</v>
      </c>
      <c r="C31" s="156">
        <v>64629476</v>
      </c>
    </row>
    <row r="32" spans="1:3" ht="11.25" customHeight="1" outlineLevel="2" x14ac:dyDescent="0.25">
      <c r="A32" s="73" t="s">
        <v>171</v>
      </c>
      <c r="B32" s="156">
        <v>559</v>
      </c>
      <c r="C32" s="156">
        <v>20563786</v>
      </c>
    </row>
    <row r="33" spans="1:3" ht="11.25" customHeight="1" outlineLevel="2" x14ac:dyDescent="0.25">
      <c r="A33" s="73" t="s">
        <v>172</v>
      </c>
      <c r="B33" s="156">
        <v>359</v>
      </c>
      <c r="C33" s="156">
        <v>13153166</v>
      </c>
    </row>
    <row r="34" spans="1:3" ht="11.25" customHeight="1" outlineLevel="2" x14ac:dyDescent="0.25">
      <c r="A34" s="73" t="s">
        <v>109</v>
      </c>
      <c r="B34" s="156">
        <v>135</v>
      </c>
      <c r="C34" s="156">
        <v>4856851</v>
      </c>
    </row>
    <row r="35" spans="1:3" ht="11.25" customHeight="1" outlineLevel="2" x14ac:dyDescent="0.25">
      <c r="A35" s="73" t="s">
        <v>173</v>
      </c>
      <c r="B35" s="156">
        <v>628</v>
      </c>
      <c r="C35" s="156">
        <v>23136553</v>
      </c>
    </row>
    <row r="36" spans="1:3" ht="11.25" customHeight="1" outlineLevel="1" x14ac:dyDescent="0.25">
      <c r="A36" s="70" t="s">
        <v>174</v>
      </c>
      <c r="B36" s="156">
        <v>3451</v>
      </c>
      <c r="C36" s="156">
        <v>127215361</v>
      </c>
    </row>
    <row r="37" spans="1:3" ht="11.25" customHeight="1" outlineLevel="2" x14ac:dyDescent="0.25">
      <c r="A37" s="73" t="s">
        <v>170</v>
      </c>
      <c r="B37" s="156">
        <v>1760</v>
      </c>
      <c r="C37" s="156">
        <v>65083025</v>
      </c>
    </row>
    <row r="38" spans="1:3" ht="11.25" customHeight="1" outlineLevel="2" x14ac:dyDescent="0.25">
      <c r="A38" s="73" t="s">
        <v>171</v>
      </c>
      <c r="B38" s="156">
        <v>562</v>
      </c>
      <c r="C38" s="156">
        <v>20705614</v>
      </c>
    </row>
    <row r="39" spans="1:3" ht="11.25" customHeight="1" outlineLevel="2" x14ac:dyDescent="0.25">
      <c r="A39" s="73" t="s">
        <v>172</v>
      </c>
      <c r="B39" s="156">
        <v>361</v>
      </c>
      <c r="C39" s="156">
        <v>13242572</v>
      </c>
    </row>
    <row r="40" spans="1:3" ht="11.25" customHeight="1" outlineLevel="2" x14ac:dyDescent="0.25">
      <c r="A40" s="73" t="s">
        <v>109</v>
      </c>
      <c r="B40" s="156">
        <v>136</v>
      </c>
      <c r="C40" s="156">
        <v>4887568</v>
      </c>
    </row>
    <row r="41" spans="1:3" ht="11.25" customHeight="1" outlineLevel="2" x14ac:dyDescent="0.25">
      <c r="A41" s="73" t="s">
        <v>173</v>
      </c>
      <c r="B41" s="156">
        <v>632</v>
      </c>
      <c r="C41" s="156">
        <v>23296582</v>
      </c>
    </row>
    <row r="42" spans="1:3" ht="11.25" customHeight="1" outlineLevel="1" x14ac:dyDescent="0.25">
      <c r="A42" s="70" t="s">
        <v>175</v>
      </c>
      <c r="B42" s="156">
        <v>3215</v>
      </c>
      <c r="C42" s="156">
        <v>118450657</v>
      </c>
    </row>
    <row r="43" spans="1:3" ht="11.25" customHeight="1" outlineLevel="2" x14ac:dyDescent="0.25">
      <c r="A43" s="73" t="s">
        <v>170</v>
      </c>
      <c r="B43" s="156">
        <v>1637</v>
      </c>
      <c r="C43" s="156">
        <v>60542654</v>
      </c>
    </row>
    <row r="44" spans="1:3" ht="11.25" customHeight="1" outlineLevel="2" x14ac:dyDescent="0.25">
      <c r="A44" s="73" t="s">
        <v>171</v>
      </c>
      <c r="B44" s="156">
        <v>524</v>
      </c>
      <c r="C44" s="156">
        <v>19285805</v>
      </c>
    </row>
    <row r="45" spans="1:3" ht="11.25" customHeight="1" outlineLevel="2" x14ac:dyDescent="0.25">
      <c r="A45" s="73" t="s">
        <v>172</v>
      </c>
      <c r="B45" s="156">
        <v>337</v>
      </c>
      <c r="C45" s="156">
        <v>12347555</v>
      </c>
    </row>
    <row r="46" spans="1:3" ht="11.25" customHeight="1" outlineLevel="2" x14ac:dyDescent="0.25">
      <c r="A46" s="73" t="s">
        <v>109</v>
      </c>
      <c r="B46" s="156">
        <v>128</v>
      </c>
      <c r="C46" s="156">
        <v>4580064</v>
      </c>
    </row>
    <row r="47" spans="1:3" ht="11.25" customHeight="1" outlineLevel="2" x14ac:dyDescent="0.25">
      <c r="A47" s="73" t="s">
        <v>173</v>
      </c>
      <c r="B47" s="156">
        <v>589</v>
      </c>
      <c r="C47" s="156">
        <v>21694579</v>
      </c>
    </row>
    <row r="48" spans="1:3" ht="11.25" customHeight="1" outlineLevel="1" x14ac:dyDescent="0.25">
      <c r="A48" s="70" t="s">
        <v>176</v>
      </c>
      <c r="B48" s="156">
        <v>3697</v>
      </c>
      <c r="C48" s="156">
        <v>136477394</v>
      </c>
    </row>
    <row r="49" spans="1:3" ht="11.25" customHeight="1" outlineLevel="2" x14ac:dyDescent="0.25">
      <c r="A49" s="73" t="s">
        <v>170</v>
      </c>
      <c r="B49" s="156">
        <v>1888</v>
      </c>
      <c r="C49" s="156">
        <v>69881029</v>
      </c>
    </row>
    <row r="50" spans="1:3" ht="11.25" customHeight="1" outlineLevel="2" x14ac:dyDescent="0.25">
      <c r="A50" s="73" t="s">
        <v>171</v>
      </c>
      <c r="B50" s="156">
        <v>602</v>
      </c>
      <c r="C50" s="156">
        <v>22205985</v>
      </c>
    </row>
    <row r="51" spans="1:3" ht="11.25" customHeight="1" outlineLevel="2" x14ac:dyDescent="0.25">
      <c r="A51" s="73" t="s">
        <v>172</v>
      </c>
      <c r="B51" s="156">
        <v>386</v>
      </c>
      <c r="C51" s="156">
        <v>14188375</v>
      </c>
    </row>
    <row r="52" spans="1:3" ht="11.25" customHeight="1" outlineLevel="2" x14ac:dyDescent="0.25">
      <c r="A52" s="73" t="s">
        <v>109</v>
      </c>
      <c r="B52" s="156">
        <v>143</v>
      </c>
      <c r="C52" s="156">
        <v>5212521</v>
      </c>
    </row>
    <row r="53" spans="1:3" ht="11.25" customHeight="1" outlineLevel="2" x14ac:dyDescent="0.25">
      <c r="A53" s="73" t="s">
        <v>173</v>
      </c>
      <c r="B53" s="156">
        <v>678</v>
      </c>
      <c r="C53" s="156">
        <v>24989484</v>
      </c>
    </row>
    <row r="54" spans="1:3" ht="11.25" customHeight="1" x14ac:dyDescent="0.25">
      <c r="A54" s="227"/>
      <c r="B54" s="156">
        <v>0</v>
      </c>
      <c r="C54" s="156">
        <v>0</v>
      </c>
    </row>
    <row r="55" spans="1:3" ht="11.25" customHeight="1" collapsed="1" x14ac:dyDescent="0.25">
      <c r="A55" s="158" t="s">
        <v>123</v>
      </c>
      <c r="B55" s="156">
        <v>5993</v>
      </c>
      <c r="C55" s="156">
        <v>202826490</v>
      </c>
    </row>
    <row r="56" spans="1:3" ht="11.25" customHeight="1" outlineLevel="1" x14ac:dyDescent="0.25">
      <c r="A56" s="70" t="s">
        <v>169</v>
      </c>
      <c r="B56" s="156">
        <v>1500</v>
      </c>
      <c r="C56" s="156">
        <v>50706623</v>
      </c>
    </row>
    <row r="57" spans="1:3" ht="11.25" customHeight="1" outlineLevel="2" x14ac:dyDescent="0.25">
      <c r="A57" s="73" t="s">
        <v>170</v>
      </c>
      <c r="B57" s="156">
        <v>225</v>
      </c>
      <c r="C57" s="156">
        <v>7592289</v>
      </c>
    </row>
    <row r="58" spans="1:3" ht="11.25" customHeight="1" outlineLevel="2" x14ac:dyDescent="0.25">
      <c r="A58" s="73" t="s">
        <v>171</v>
      </c>
      <c r="B58" s="156">
        <v>774</v>
      </c>
      <c r="C58" s="156">
        <v>26147240</v>
      </c>
    </row>
    <row r="59" spans="1:3" ht="11.25" customHeight="1" outlineLevel="2" x14ac:dyDescent="0.25">
      <c r="A59" s="73" t="s">
        <v>172</v>
      </c>
      <c r="B59" s="156">
        <v>99</v>
      </c>
      <c r="C59" s="156">
        <v>3343613</v>
      </c>
    </row>
    <row r="60" spans="1:3" ht="11.25" customHeight="1" outlineLevel="2" x14ac:dyDescent="0.25">
      <c r="A60" s="73" t="s">
        <v>109</v>
      </c>
      <c r="B60" s="156">
        <v>22</v>
      </c>
      <c r="C60" s="156">
        <v>734915</v>
      </c>
    </row>
    <row r="61" spans="1:3" ht="11.25" customHeight="1" outlineLevel="2" x14ac:dyDescent="0.25">
      <c r="A61" s="73" t="s">
        <v>173</v>
      </c>
      <c r="B61" s="156">
        <v>380</v>
      </c>
      <c r="C61" s="156">
        <v>12888566</v>
      </c>
    </row>
    <row r="62" spans="1:3" ht="11.25" customHeight="1" outlineLevel="1" x14ac:dyDescent="0.25">
      <c r="A62" s="70" t="s">
        <v>174</v>
      </c>
      <c r="B62" s="156">
        <v>1500</v>
      </c>
      <c r="C62" s="156">
        <v>50706623</v>
      </c>
    </row>
    <row r="63" spans="1:3" ht="11.25" customHeight="1" outlineLevel="2" x14ac:dyDescent="0.25">
      <c r="A63" s="73" t="s">
        <v>170</v>
      </c>
      <c r="B63" s="156">
        <v>225</v>
      </c>
      <c r="C63" s="156">
        <v>7592289</v>
      </c>
    </row>
    <row r="64" spans="1:3" ht="11.25" customHeight="1" outlineLevel="2" x14ac:dyDescent="0.25">
      <c r="A64" s="73" t="s">
        <v>171</v>
      </c>
      <c r="B64" s="156">
        <v>774</v>
      </c>
      <c r="C64" s="156">
        <v>26147240</v>
      </c>
    </row>
    <row r="65" spans="1:3" ht="11.25" customHeight="1" outlineLevel="2" x14ac:dyDescent="0.25">
      <c r="A65" s="73" t="s">
        <v>172</v>
      </c>
      <c r="B65" s="156">
        <v>99</v>
      </c>
      <c r="C65" s="156">
        <v>3343613</v>
      </c>
    </row>
    <row r="66" spans="1:3" ht="11.25" customHeight="1" outlineLevel="2" x14ac:dyDescent="0.25">
      <c r="A66" s="73" t="s">
        <v>109</v>
      </c>
      <c r="B66" s="156">
        <v>22</v>
      </c>
      <c r="C66" s="156">
        <v>734915</v>
      </c>
    </row>
    <row r="67" spans="1:3" ht="11.25" customHeight="1" outlineLevel="2" x14ac:dyDescent="0.25">
      <c r="A67" s="73" t="s">
        <v>173</v>
      </c>
      <c r="B67" s="156">
        <v>380</v>
      </c>
      <c r="C67" s="156">
        <v>12888566</v>
      </c>
    </row>
    <row r="68" spans="1:3" ht="11.25" customHeight="1" outlineLevel="1" x14ac:dyDescent="0.25">
      <c r="A68" s="70" t="s">
        <v>175</v>
      </c>
      <c r="B68" s="156">
        <v>1500</v>
      </c>
      <c r="C68" s="156">
        <v>50706623</v>
      </c>
    </row>
    <row r="69" spans="1:3" ht="11.25" customHeight="1" outlineLevel="2" x14ac:dyDescent="0.25">
      <c r="A69" s="73" t="s">
        <v>170</v>
      </c>
      <c r="B69" s="156">
        <v>225</v>
      </c>
      <c r="C69" s="156">
        <v>7592289</v>
      </c>
    </row>
    <row r="70" spans="1:3" ht="11.25" customHeight="1" outlineLevel="2" x14ac:dyDescent="0.25">
      <c r="A70" s="73" t="s">
        <v>171</v>
      </c>
      <c r="B70" s="156">
        <v>774</v>
      </c>
      <c r="C70" s="156">
        <v>26147240</v>
      </c>
    </row>
    <row r="71" spans="1:3" ht="11.25" customHeight="1" outlineLevel="2" x14ac:dyDescent="0.25">
      <c r="A71" s="73" t="s">
        <v>172</v>
      </c>
      <c r="B71" s="156">
        <v>99</v>
      </c>
      <c r="C71" s="156">
        <v>3343613</v>
      </c>
    </row>
    <row r="72" spans="1:3" ht="11.25" customHeight="1" outlineLevel="2" x14ac:dyDescent="0.25">
      <c r="A72" s="73" t="s">
        <v>109</v>
      </c>
      <c r="B72" s="156">
        <v>22</v>
      </c>
      <c r="C72" s="156">
        <v>734915</v>
      </c>
    </row>
    <row r="73" spans="1:3" ht="11.25" customHeight="1" outlineLevel="2" x14ac:dyDescent="0.25">
      <c r="A73" s="73" t="s">
        <v>173</v>
      </c>
      <c r="B73" s="156">
        <v>380</v>
      </c>
      <c r="C73" s="156">
        <v>12888566</v>
      </c>
    </row>
    <row r="74" spans="1:3" ht="11.25" customHeight="1" outlineLevel="1" x14ac:dyDescent="0.25">
      <c r="A74" s="70" t="s">
        <v>176</v>
      </c>
      <c r="B74" s="156">
        <v>1493</v>
      </c>
      <c r="C74" s="156">
        <v>50706621</v>
      </c>
    </row>
    <row r="75" spans="1:3" ht="11.25" customHeight="1" outlineLevel="2" x14ac:dyDescent="0.25">
      <c r="A75" s="73" t="s">
        <v>170</v>
      </c>
      <c r="B75" s="156">
        <v>222</v>
      </c>
      <c r="C75" s="156">
        <v>7592289</v>
      </c>
    </row>
    <row r="76" spans="1:3" ht="11.25" customHeight="1" outlineLevel="2" x14ac:dyDescent="0.25">
      <c r="A76" s="73" t="s">
        <v>171</v>
      </c>
      <c r="B76" s="156">
        <v>773</v>
      </c>
      <c r="C76" s="156">
        <v>26147240</v>
      </c>
    </row>
    <row r="77" spans="1:3" ht="11.25" customHeight="1" outlineLevel="2" x14ac:dyDescent="0.25">
      <c r="A77" s="73" t="s">
        <v>172</v>
      </c>
      <c r="B77" s="156">
        <v>98</v>
      </c>
      <c r="C77" s="156">
        <v>3343612</v>
      </c>
    </row>
    <row r="78" spans="1:3" ht="11.25" customHeight="1" outlineLevel="2" x14ac:dyDescent="0.25">
      <c r="A78" s="73" t="s">
        <v>109</v>
      </c>
      <c r="B78" s="156">
        <v>20</v>
      </c>
      <c r="C78" s="156">
        <v>734914</v>
      </c>
    </row>
    <row r="79" spans="1:3" ht="11.25" customHeight="1" outlineLevel="2" x14ac:dyDescent="0.25">
      <c r="A79" s="73" t="s">
        <v>173</v>
      </c>
      <c r="B79" s="156">
        <v>380</v>
      </c>
      <c r="C79" s="156">
        <v>12888566</v>
      </c>
    </row>
    <row r="80" spans="1:3" ht="5.0999999999999996" customHeight="1" x14ac:dyDescent="0.25">
      <c r="A80" s="227"/>
      <c r="B80" s="156">
        <v>0</v>
      </c>
      <c r="C80" s="156">
        <v>0</v>
      </c>
    </row>
    <row r="81" spans="1:3" ht="11.25" customHeight="1" collapsed="1" x14ac:dyDescent="0.25">
      <c r="A81" s="158" t="s">
        <v>129</v>
      </c>
      <c r="B81" s="156">
        <v>3164</v>
      </c>
      <c r="C81" s="156">
        <v>97891592</v>
      </c>
    </row>
    <row r="82" spans="1:3" ht="11.25" customHeight="1" outlineLevel="1" x14ac:dyDescent="0.25">
      <c r="A82" s="70" t="s">
        <v>169</v>
      </c>
      <c r="B82" s="156">
        <v>792</v>
      </c>
      <c r="C82" s="156">
        <v>24472898</v>
      </c>
    </row>
    <row r="83" spans="1:3" ht="11.25" customHeight="1" outlineLevel="2" x14ac:dyDescent="0.25">
      <c r="A83" s="73" t="s">
        <v>170</v>
      </c>
      <c r="B83" s="156">
        <v>46</v>
      </c>
      <c r="C83" s="156">
        <v>1439763</v>
      </c>
    </row>
    <row r="84" spans="1:3" ht="11.25" customHeight="1" outlineLevel="2" x14ac:dyDescent="0.25">
      <c r="A84" s="73" t="s">
        <v>171</v>
      </c>
      <c r="B84" s="156">
        <v>245</v>
      </c>
      <c r="C84" s="156">
        <v>7623470</v>
      </c>
    </row>
    <row r="85" spans="1:3" ht="11.25" customHeight="1" outlineLevel="2" x14ac:dyDescent="0.25">
      <c r="A85" s="73" t="s">
        <v>172</v>
      </c>
      <c r="B85" s="156">
        <v>11</v>
      </c>
      <c r="C85" s="156">
        <v>327962</v>
      </c>
    </row>
    <row r="86" spans="1:3" ht="11.25" customHeight="1" outlineLevel="2" x14ac:dyDescent="0.25">
      <c r="A86" s="73" t="s">
        <v>109</v>
      </c>
      <c r="B86" s="156">
        <v>382</v>
      </c>
      <c r="C86" s="156">
        <v>11698513</v>
      </c>
    </row>
    <row r="87" spans="1:3" ht="11.25" customHeight="1" outlineLevel="2" x14ac:dyDescent="0.25">
      <c r="A87" s="73" t="s">
        <v>173</v>
      </c>
      <c r="B87" s="156">
        <v>108</v>
      </c>
      <c r="C87" s="156">
        <v>3383190</v>
      </c>
    </row>
    <row r="88" spans="1:3" ht="11.25" customHeight="1" outlineLevel="1" x14ac:dyDescent="0.25">
      <c r="A88" s="70" t="s">
        <v>174</v>
      </c>
      <c r="B88" s="156">
        <v>792</v>
      </c>
      <c r="C88" s="156">
        <v>24472898</v>
      </c>
    </row>
    <row r="89" spans="1:3" ht="11.25" customHeight="1" outlineLevel="2" x14ac:dyDescent="0.25">
      <c r="A89" s="73" t="s">
        <v>170</v>
      </c>
      <c r="B89" s="156">
        <v>46</v>
      </c>
      <c r="C89" s="156">
        <v>1439763</v>
      </c>
    </row>
    <row r="90" spans="1:3" ht="11.25" customHeight="1" outlineLevel="2" x14ac:dyDescent="0.25">
      <c r="A90" s="73" t="s">
        <v>171</v>
      </c>
      <c r="B90" s="156">
        <v>245</v>
      </c>
      <c r="C90" s="156">
        <v>7623470</v>
      </c>
    </row>
    <row r="91" spans="1:3" ht="11.25" customHeight="1" outlineLevel="2" x14ac:dyDescent="0.25">
      <c r="A91" s="73" t="s">
        <v>172</v>
      </c>
      <c r="B91" s="156">
        <v>11</v>
      </c>
      <c r="C91" s="156">
        <v>327962</v>
      </c>
    </row>
    <row r="92" spans="1:3" ht="11.25" customHeight="1" outlineLevel="2" x14ac:dyDescent="0.25">
      <c r="A92" s="73" t="s">
        <v>109</v>
      </c>
      <c r="B92" s="156">
        <v>382</v>
      </c>
      <c r="C92" s="156">
        <v>11698513</v>
      </c>
    </row>
    <row r="93" spans="1:3" ht="11.25" customHeight="1" outlineLevel="2" x14ac:dyDescent="0.25">
      <c r="A93" s="73" t="s">
        <v>173</v>
      </c>
      <c r="B93" s="156">
        <v>108</v>
      </c>
      <c r="C93" s="156">
        <v>3383190</v>
      </c>
    </row>
    <row r="94" spans="1:3" ht="11.25" customHeight="1" outlineLevel="1" x14ac:dyDescent="0.25">
      <c r="A94" s="70" t="s">
        <v>175</v>
      </c>
      <c r="B94" s="156">
        <v>792</v>
      </c>
      <c r="C94" s="156">
        <v>24472898</v>
      </c>
    </row>
    <row r="95" spans="1:3" ht="11.25" customHeight="1" outlineLevel="2" x14ac:dyDescent="0.25">
      <c r="A95" s="73" t="s">
        <v>170</v>
      </c>
      <c r="B95" s="156">
        <v>46</v>
      </c>
      <c r="C95" s="156">
        <v>1439763</v>
      </c>
    </row>
    <row r="96" spans="1:3" ht="11.25" customHeight="1" outlineLevel="2" x14ac:dyDescent="0.25">
      <c r="A96" s="73" t="s">
        <v>171</v>
      </c>
      <c r="B96" s="156">
        <v>245</v>
      </c>
      <c r="C96" s="156">
        <v>7623470</v>
      </c>
    </row>
    <row r="97" spans="1:3" ht="11.25" customHeight="1" outlineLevel="2" x14ac:dyDescent="0.25">
      <c r="A97" s="73" t="s">
        <v>172</v>
      </c>
      <c r="B97" s="156">
        <v>11</v>
      </c>
      <c r="C97" s="156">
        <v>327962</v>
      </c>
    </row>
    <row r="98" spans="1:3" ht="11.25" customHeight="1" outlineLevel="2" x14ac:dyDescent="0.25">
      <c r="A98" s="73" t="s">
        <v>109</v>
      </c>
      <c r="B98" s="156">
        <v>382</v>
      </c>
      <c r="C98" s="156">
        <v>11698513</v>
      </c>
    </row>
    <row r="99" spans="1:3" ht="11.25" customHeight="1" outlineLevel="2" x14ac:dyDescent="0.25">
      <c r="A99" s="73" t="s">
        <v>173</v>
      </c>
      <c r="B99" s="156">
        <v>108</v>
      </c>
      <c r="C99" s="156">
        <v>3383190</v>
      </c>
    </row>
    <row r="100" spans="1:3" ht="11.25" customHeight="1" outlineLevel="1" x14ac:dyDescent="0.25">
      <c r="A100" s="70" t="s">
        <v>176</v>
      </c>
      <c r="B100" s="156">
        <v>788</v>
      </c>
      <c r="C100" s="156">
        <v>24472898</v>
      </c>
    </row>
    <row r="101" spans="1:3" ht="11.25" customHeight="1" outlineLevel="2" x14ac:dyDescent="0.25">
      <c r="A101" s="73" t="s">
        <v>170</v>
      </c>
      <c r="B101" s="156">
        <v>47</v>
      </c>
      <c r="C101" s="156">
        <v>1439763</v>
      </c>
    </row>
    <row r="102" spans="1:3" ht="11.25" customHeight="1" outlineLevel="2" x14ac:dyDescent="0.25">
      <c r="A102" s="73" t="s">
        <v>171</v>
      </c>
      <c r="B102" s="156">
        <v>244</v>
      </c>
      <c r="C102" s="156">
        <v>7623471</v>
      </c>
    </row>
    <row r="103" spans="1:3" ht="11.25" customHeight="1" outlineLevel="2" x14ac:dyDescent="0.25">
      <c r="A103" s="73" t="s">
        <v>172</v>
      </c>
      <c r="B103" s="156">
        <v>9</v>
      </c>
      <c r="C103" s="156">
        <v>327963</v>
      </c>
    </row>
    <row r="104" spans="1:3" ht="11.25" customHeight="1" outlineLevel="2" x14ac:dyDescent="0.25">
      <c r="A104" s="73" t="s">
        <v>109</v>
      </c>
      <c r="B104" s="156">
        <v>380</v>
      </c>
      <c r="C104" s="156">
        <v>11698511</v>
      </c>
    </row>
    <row r="105" spans="1:3" ht="11.25" customHeight="1" outlineLevel="2" x14ac:dyDescent="0.25">
      <c r="A105" s="73" t="s">
        <v>173</v>
      </c>
      <c r="B105" s="156">
        <v>108</v>
      </c>
      <c r="C105" s="156">
        <v>3383190</v>
      </c>
    </row>
    <row r="106" spans="1:3" ht="5.0999999999999996" customHeight="1" x14ac:dyDescent="0.25">
      <c r="A106" s="227"/>
      <c r="B106" s="156">
        <v>0</v>
      </c>
      <c r="C106" s="156">
        <v>0</v>
      </c>
    </row>
    <row r="107" spans="1:3" ht="11.25" customHeight="1" collapsed="1" x14ac:dyDescent="0.25">
      <c r="A107" s="158" t="s">
        <v>131</v>
      </c>
      <c r="B107" s="156">
        <v>2993</v>
      </c>
      <c r="C107" s="156">
        <v>68597692</v>
      </c>
    </row>
    <row r="108" spans="1:3" ht="11.25" customHeight="1" outlineLevel="1" x14ac:dyDescent="0.25">
      <c r="A108" s="70" t="s">
        <v>169</v>
      </c>
      <c r="B108" s="156">
        <v>747</v>
      </c>
      <c r="C108" s="156">
        <v>17149424</v>
      </c>
    </row>
    <row r="109" spans="1:3" ht="11.25" customHeight="1" outlineLevel="2" x14ac:dyDescent="0.25">
      <c r="A109" s="73" t="s">
        <v>170</v>
      </c>
      <c r="B109" s="156">
        <v>3</v>
      </c>
      <c r="C109" s="156">
        <v>71377</v>
      </c>
    </row>
    <row r="110" spans="1:3" ht="11.25" customHeight="1" outlineLevel="2" x14ac:dyDescent="0.25">
      <c r="A110" s="73" t="s">
        <v>171</v>
      </c>
      <c r="B110" s="156">
        <v>6</v>
      </c>
      <c r="C110" s="156">
        <v>148535</v>
      </c>
    </row>
    <row r="111" spans="1:3" ht="11.25" customHeight="1" outlineLevel="2" x14ac:dyDescent="0.25">
      <c r="A111" s="73" t="s">
        <v>172</v>
      </c>
      <c r="B111" s="156">
        <v>45</v>
      </c>
      <c r="C111" s="156">
        <v>1050163</v>
      </c>
    </row>
    <row r="112" spans="1:3" ht="11.25" customHeight="1" outlineLevel="2" x14ac:dyDescent="0.25">
      <c r="A112" s="73" t="s">
        <v>109</v>
      </c>
      <c r="B112" s="156">
        <v>408</v>
      </c>
      <c r="C112" s="156">
        <v>9344984</v>
      </c>
    </row>
    <row r="113" spans="1:3" ht="11.25" customHeight="1" outlineLevel="2" x14ac:dyDescent="0.25">
      <c r="A113" s="73" t="s">
        <v>173</v>
      </c>
      <c r="B113" s="156">
        <v>285</v>
      </c>
      <c r="C113" s="156">
        <v>6534365</v>
      </c>
    </row>
    <row r="114" spans="1:3" ht="11.25" customHeight="1" outlineLevel="1" x14ac:dyDescent="0.25">
      <c r="A114" s="70" t="s">
        <v>174</v>
      </c>
      <c r="B114" s="156">
        <v>748</v>
      </c>
      <c r="C114" s="156">
        <v>17149424</v>
      </c>
    </row>
    <row r="115" spans="1:3" ht="11.25" customHeight="1" outlineLevel="2" x14ac:dyDescent="0.25">
      <c r="A115" s="73" t="s">
        <v>170</v>
      </c>
      <c r="B115" s="156">
        <v>3</v>
      </c>
      <c r="C115" s="156">
        <v>71377</v>
      </c>
    </row>
    <row r="116" spans="1:3" ht="11.25" customHeight="1" outlineLevel="2" x14ac:dyDescent="0.25">
      <c r="A116" s="73" t="s">
        <v>171</v>
      </c>
      <c r="B116" s="156">
        <v>6</v>
      </c>
      <c r="C116" s="156">
        <v>148535</v>
      </c>
    </row>
    <row r="117" spans="1:3" ht="11.25" customHeight="1" outlineLevel="2" x14ac:dyDescent="0.25">
      <c r="A117" s="73" t="s">
        <v>172</v>
      </c>
      <c r="B117" s="156">
        <v>45</v>
      </c>
      <c r="C117" s="156">
        <v>1050163</v>
      </c>
    </row>
    <row r="118" spans="1:3" ht="11.25" customHeight="1" outlineLevel="2" x14ac:dyDescent="0.25">
      <c r="A118" s="73" t="s">
        <v>109</v>
      </c>
      <c r="B118" s="156">
        <v>409</v>
      </c>
      <c r="C118" s="156">
        <v>9344984</v>
      </c>
    </row>
    <row r="119" spans="1:3" ht="11.25" customHeight="1" outlineLevel="2" x14ac:dyDescent="0.25">
      <c r="A119" s="73" t="s">
        <v>173</v>
      </c>
      <c r="B119" s="156">
        <v>285</v>
      </c>
      <c r="C119" s="156">
        <v>6534365</v>
      </c>
    </row>
    <row r="120" spans="1:3" ht="11.25" customHeight="1" outlineLevel="1" x14ac:dyDescent="0.25">
      <c r="A120" s="70" t="s">
        <v>175</v>
      </c>
      <c r="B120" s="156">
        <v>748</v>
      </c>
      <c r="C120" s="156">
        <v>17149424</v>
      </c>
    </row>
    <row r="121" spans="1:3" ht="11.25" customHeight="1" outlineLevel="2" x14ac:dyDescent="0.25">
      <c r="A121" s="73" t="s">
        <v>170</v>
      </c>
      <c r="B121" s="156">
        <v>3</v>
      </c>
      <c r="C121" s="156">
        <v>71377</v>
      </c>
    </row>
    <row r="122" spans="1:3" ht="11.25" customHeight="1" outlineLevel="2" x14ac:dyDescent="0.25">
      <c r="A122" s="73" t="s">
        <v>171</v>
      </c>
      <c r="B122" s="156">
        <v>6</v>
      </c>
      <c r="C122" s="156">
        <v>148535</v>
      </c>
    </row>
    <row r="123" spans="1:3" ht="11.25" customHeight="1" outlineLevel="2" x14ac:dyDescent="0.25">
      <c r="A123" s="73" t="s">
        <v>172</v>
      </c>
      <c r="B123" s="156">
        <v>45</v>
      </c>
      <c r="C123" s="156">
        <v>1050163</v>
      </c>
    </row>
    <row r="124" spans="1:3" ht="11.25" customHeight="1" outlineLevel="2" x14ac:dyDescent="0.25">
      <c r="A124" s="73" t="s">
        <v>109</v>
      </c>
      <c r="B124" s="156">
        <v>409</v>
      </c>
      <c r="C124" s="156">
        <v>9344984</v>
      </c>
    </row>
    <row r="125" spans="1:3" ht="11.25" customHeight="1" outlineLevel="2" x14ac:dyDescent="0.25">
      <c r="A125" s="73" t="s">
        <v>173</v>
      </c>
      <c r="B125" s="156">
        <v>285</v>
      </c>
      <c r="C125" s="156">
        <v>6534365</v>
      </c>
    </row>
    <row r="126" spans="1:3" ht="11.25" customHeight="1" outlineLevel="1" x14ac:dyDescent="0.25">
      <c r="A126" s="70" t="s">
        <v>176</v>
      </c>
      <c r="B126" s="156">
        <v>750</v>
      </c>
      <c r="C126" s="156">
        <v>17149420</v>
      </c>
    </row>
    <row r="127" spans="1:3" ht="11.25" customHeight="1" outlineLevel="2" x14ac:dyDescent="0.25">
      <c r="A127" s="73" t="s">
        <v>170</v>
      </c>
      <c r="B127" s="156">
        <v>3</v>
      </c>
      <c r="C127" s="156">
        <v>71375</v>
      </c>
    </row>
    <row r="128" spans="1:3" ht="11.25" customHeight="1" outlineLevel="2" x14ac:dyDescent="0.25">
      <c r="A128" s="73" t="s">
        <v>171</v>
      </c>
      <c r="B128" s="156">
        <v>7</v>
      </c>
      <c r="C128" s="156">
        <v>148535</v>
      </c>
    </row>
    <row r="129" spans="1:3" ht="11.25" customHeight="1" outlineLevel="2" x14ac:dyDescent="0.25">
      <c r="A129" s="73" t="s">
        <v>172</v>
      </c>
      <c r="B129" s="156">
        <v>45</v>
      </c>
      <c r="C129" s="156">
        <v>1050161</v>
      </c>
    </row>
    <row r="130" spans="1:3" ht="11.25" customHeight="1" outlineLevel="2" x14ac:dyDescent="0.25">
      <c r="A130" s="73" t="s">
        <v>109</v>
      </c>
      <c r="B130" s="156">
        <v>409</v>
      </c>
      <c r="C130" s="156">
        <v>9344985</v>
      </c>
    </row>
    <row r="131" spans="1:3" ht="11.25" customHeight="1" outlineLevel="2" x14ac:dyDescent="0.25">
      <c r="A131" s="73" t="s">
        <v>173</v>
      </c>
      <c r="B131" s="156">
        <v>286</v>
      </c>
      <c r="C131" s="156">
        <v>6534364</v>
      </c>
    </row>
    <row r="132" spans="1:3" ht="5.0999999999999996" customHeight="1" x14ac:dyDescent="0.25">
      <c r="A132" s="227"/>
      <c r="B132" s="156">
        <v>0</v>
      </c>
      <c r="C132" s="156">
        <v>0</v>
      </c>
    </row>
    <row r="133" spans="1:3" ht="11.25" customHeight="1" collapsed="1" x14ac:dyDescent="0.25">
      <c r="A133" s="158" t="s">
        <v>143</v>
      </c>
      <c r="B133" s="156">
        <v>4627</v>
      </c>
      <c r="C133" s="156">
        <v>121498555</v>
      </c>
    </row>
    <row r="134" spans="1:3" ht="11.25" customHeight="1" outlineLevel="1" x14ac:dyDescent="0.25">
      <c r="A134" s="70" t="s">
        <v>169</v>
      </c>
      <c r="B134" s="156">
        <v>1157</v>
      </c>
      <c r="C134" s="156">
        <v>30374640</v>
      </c>
    </row>
    <row r="135" spans="1:3" ht="11.25" customHeight="1" outlineLevel="2" x14ac:dyDescent="0.25">
      <c r="A135" s="73" t="s">
        <v>170</v>
      </c>
      <c r="B135" s="156">
        <v>541</v>
      </c>
      <c r="C135" s="156">
        <v>14245225</v>
      </c>
    </row>
    <row r="136" spans="1:3" ht="11.25" customHeight="1" outlineLevel="2" x14ac:dyDescent="0.25">
      <c r="A136" s="73" t="s">
        <v>171</v>
      </c>
      <c r="B136" s="156">
        <v>26</v>
      </c>
      <c r="C136" s="156">
        <v>643598</v>
      </c>
    </row>
    <row r="137" spans="1:3" ht="11.25" customHeight="1" outlineLevel="2" x14ac:dyDescent="0.25">
      <c r="A137" s="73" t="s">
        <v>172</v>
      </c>
      <c r="B137" s="156">
        <v>2</v>
      </c>
      <c r="C137" s="156">
        <v>59730</v>
      </c>
    </row>
    <row r="138" spans="1:3" ht="11.25" customHeight="1" outlineLevel="2" x14ac:dyDescent="0.25">
      <c r="A138" s="73" t="s">
        <v>109</v>
      </c>
      <c r="B138" s="156">
        <v>3</v>
      </c>
      <c r="C138" s="156">
        <v>80286</v>
      </c>
    </row>
    <row r="139" spans="1:3" ht="11.25" customHeight="1" outlineLevel="2" x14ac:dyDescent="0.25">
      <c r="A139" s="73" t="s">
        <v>173</v>
      </c>
      <c r="B139" s="156">
        <v>585</v>
      </c>
      <c r="C139" s="156">
        <v>15345801</v>
      </c>
    </row>
    <row r="140" spans="1:3" ht="11.25" customHeight="1" outlineLevel="1" x14ac:dyDescent="0.25">
      <c r="A140" s="70" t="s">
        <v>174</v>
      </c>
      <c r="B140" s="156">
        <v>1157</v>
      </c>
      <c r="C140" s="156">
        <v>30374640</v>
      </c>
    </row>
    <row r="141" spans="1:3" ht="11.25" customHeight="1" outlineLevel="2" x14ac:dyDescent="0.25">
      <c r="A141" s="73" t="s">
        <v>170</v>
      </c>
      <c r="B141" s="156">
        <v>541</v>
      </c>
      <c r="C141" s="156">
        <v>14245225</v>
      </c>
    </row>
    <row r="142" spans="1:3" ht="11.25" customHeight="1" outlineLevel="2" x14ac:dyDescent="0.25">
      <c r="A142" s="73" t="s">
        <v>171</v>
      </c>
      <c r="B142" s="156">
        <v>26</v>
      </c>
      <c r="C142" s="156">
        <v>643598</v>
      </c>
    </row>
    <row r="143" spans="1:3" ht="11.25" customHeight="1" outlineLevel="2" x14ac:dyDescent="0.25">
      <c r="A143" s="73" t="s">
        <v>172</v>
      </c>
      <c r="B143" s="156">
        <v>2</v>
      </c>
      <c r="C143" s="156">
        <v>59730</v>
      </c>
    </row>
    <row r="144" spans="1:3" ht="11.25" customHeight="1" outlineLevel="2" x14ac:dyDescent="0.25">
      <c r="A144" s="73" t="s">
        <v>109</v>
      </c>
      <c r="B144" s="156">
        <v>3</v>
      </c>
      <c r="C144" s="156">
        <v>80286</v>
      </c>
    </row>
    <row r="145" spans="1:3" ht="11.25" customHeight="1" outlineLevel="2" x14ac:dyDescent="0.25">
      <c r="A145" s="73" t="s">
        <v>173</v>
      </c>
      <c r="B145" s="156">
        <v>585</v>
      </c>
      <c r="C145" s="156">
        <v>15345801</v>
      </c>
    </row>
    <row r="146" spans="1:3" ht="11.25" customHeight="1" outlineLevel="1" x14ac:dyDescent="0.25">
      <c r="A146" s="70" t="s">
        <v>175</v>
      </c>
      <c r="B146" s="156">
        <v>1157</v>
      </c>
      <c r="C146" s="156">
        <v>30374640</v>
      </c>
    </row>
    <row r="147" spans="1:3" ht="11.25" customHeight="1" outlineLevel="2" x14ac:dyDescent="0.25">
      <c r="A147" s="73" t="s">
        <v>170</v>
      </c>
      <c r="B147" s="156">
        <v>541</v>
      </c>
      <c r="C147" s="156">
        <v>14245225</v>
      </c>
    </row>
    <row r="148" spans="1:3" ht="11.25" customHeight="1" outlineLevel="2" x14ac:dyDescent="0.25">
      <c r="A148" s="73" t="s">
        <v>171</v>
      </c>
      <c r="B148" s="156">
        <v>26</v>
      </c>
      <c r="C148" s="156">
        <v>643598</v>
      </c>
    </row>
    <row r="149" spans="1:3" ht="11.25" customHeight="1" outlineLevel="2" x14ac:dyDescent="0.25">
      <c r="A149" s="73" t="s">
        <v>172</v>
      </c>
      <c r="B149" s="156">
        <v>2</v>
      </c>
      <c r="C149" s="156">
        <v>59730</v>
      </c>
    </row>
    <row r="150" spans="1:3" ht="11.25" customHeight="1" outlineLevel="2" x14ac:dyDescent="0.25">
      <c r="A150" s="73" t="s">
        <v>109</v>
      </c>
      <c r="B150" s="156">
        <v>3</v>
      </c>
      <c r="C150" s="156">
        <v>80286</v>
      </c>
    </row>
    <row r="151" spans="1:3" ht="11.25" customHeight="1" outlineLevel="2" x14ac:dyDescent="0.25">
      <c r="A151" s="73" t="s">
        <v>173</v>
      </c>
      <c r="B151" s="156">
        <v>585</v>
      </c>
      <c r="C151" s="156">
        <v>15345801</v>
      </c>
    </row>
    <row r="152" spans="1:3" ht="11.25" customHeight="1" outlineLevel="1" x14ac:dyDescent="0.25">
      <c r="A152" s="70" t="s">
        <v>176</v>
      </c>
      <c r="B152" s="156">
        <v>1156</v>
      </c>
      <c r="C152" s="156">
        <v>30374635</v>
      </c>
    </row>
    <row r="153" spans="1:3" ht="11.25" customHeight="1" outlineLevel="2" x14ac:dyDescent="0.25">
      <c r="A153" s="73" t="s">
        <v>170</v>
      </c>
      <c r="B153" s="156">
        <v>541</v>
      </c>
      <c r="C153" s="156">
        <v>14245222</v>
      </c>
    </row>
    <row r="154" spans="1:3" ht="11.25" customHeight="1" outlineLevel="2" x14ac:dyDescent="0.25">
      <c r="A154" s="73" t="s">
        <v>171</v>
      </c>
      <c r="B154" s="156">
        <v>25</v>
      </c>
      <c r="C154" s="156">
        <v>643596</v>
      </c>
    </row>
    <row r="155" spans="1:3" ht="11.25" customHeight="1" outlineLevel="2" x14ac:dyDescent="0.25">
      <c r="A155" s="73" t="s">
        <v>172</v>
      </c>
      <c r="B155" s="156">
        <v>3</v>
      </c>
      <c r="C155" s="156">
        <v>59731</v>
      </c>
    </row>
    <row r="156" spans="1:3" ht="11.25" customHeight="1" outlineLevel="2" x14ac:dyDescent="0.25">
      <c r="A156" s="73" t="s">
        <v>109</v>
      </c>
      <c r="B156" s="156">
        <v>3</v>
      </c>
      <c r="C156" s="156">
        <v>80287</v>
      </c>
    </row>
    <row r="157" spans="1:3" ht="11.25" customHeight="1" outlineLevel="2" x14ac:dyDescent="0.25">
      <c r="A157" s="73" t="s">
        <v>173</v>
      </c>
      <c r="B157" s="156">
        <v>584</v>
      </c>
      <c r="C157" s="156">
        <v>15345799</v>
      </c>
    </row>
    <row r="158" spans="1:3" ht="10.5" customHeight="1" x14ac:dyDescent="0.25">
      <c r="A158" s="227"/>
      <c r="B158" s="156">
        <v>0</v>
      </c>
      <c r="C158" s="156">
        <v>0</v>
      </c>
    </row>
    <row r="159" spans="1:3" ht="11.25" customHeight="1" collapsed="1" x14ac:dyDescent="0.25">
      <c r="A159" s="158" t="s">
        <v>146</v>
      </c>
      <c r="B159" s="156">
        <v>3582</v>
      </c>
      <c r="C159" s="156">
        <v>92001541</v>
      </c>
    </row>
    <row r="160" spans="1:3" ht="11.25" customHeight="1" outlineLevel="1" x14ac:dyDescent="0.25">
      <c r="A160" s="70" t="s">
        <v>169</v>
      </c>
      <c r="B160" s="156">
        <v>896</v>
      </c>
      <c r="C160" s="156">
        <v>23008526</v>
      </c>
    </row>
    <row r="161" spans="1:3" ht="11.25" customHeight="1" outlineLevel="2" x14ac:dyDescent="0.25">
      <c r="A161" s="73" t="s">
        <v>170</v>
      </c>
      <c r="B161" s="156">
        <v>8</v>
      </c>
      <c r="C161" s="156">
        <v>200532</v>
      </c>
    </row>
    <row r="162" spans="1:3" ht="11.25" customHeight="1" outlineLevel="2" x14ac:dyDescent="0.25">
      <c r="A162" s="73" t="s">
        <v>171</v>
      </c>
      <c r="B162" s="156">
        <v>660</v>
      </c>
      <c r="C162" s="156">
        <v>16974125</v>
      </c>
    </row>
    <row r="163" spans="1:3" ht="11.25" customHeight="1" outlineLevel="2" x14ac:dyDescent="0.25">
      <c r="A163" s="73" t="s">
        <v>172</v>
      </c>
      <c r="B163" s="156">
        <v>5</v>
      </c>
      <c r="C163" s="156">
        <v>111629</v>
      </c>
    </row>
    <row r="164" spans="1:3" ht="11.25" customHeight="1" outlineLevel="2" x14ac:dyDescent="0.25">
      <c r="A164" s="73" t="s">
        <v>109</v>
      </c>
      <c r="B164" s="156">
        <v>2</v>
      </c>
      <c r="C164" s="156">
        <v>30749</v>
      </c>
    </row>
    <row r="165" spans="1:3" ht="11.25" customHeight="1" outlineLevel="2" x14ac:dyDescent="0.25">
      <c r="A165" s="73" t="s">
        <v>173</v>
      </c>
      <c r="B165" s="156">
        <v>221</v>
      </c>
      <c r="C165" s="156">
        <v>5691491</v>
      </c>
    </row>
    <row r="166" spans="1:3" ht="11.25" customHeight="1" outlineLevel="1" x14ac:dyDescent="0.25">
      <c r="A166" s="70" t="s">
        <v>174</v>
      </c>
      <c r="B166" s="156">
        <v>896</v>
      </c>
      <c r="C166" s="156">
        <v>23008526</v>
      </c>
    </row>
    <row r="167" spans="1:3" ht="11.25" customHeight="1" outlineLevel="2" x14ac:dyDescent="0.25">
      <c r="A167" s="73" t="s">
        <v>170</v>
      </c>
      <c r="B167" s="156">
        <v>8</v>
      </c>
      <c r="C167" s="156">
        <v>200532</v>
      </c>
    </row>
    <row r="168" spans="1:3" ht="11.25" customHeight="1" outlineLevel="2" x14ac:dyDescent="0.25">
      <c r="A168" s="73" t="s">
        <v>171</v>
      </c>
      <c r="B168" s="156">
        <v>660</v>
      </c>
      <c r="C168" s="156">
        <v>16974125</v>
      </c>
    </row>
    <row r="169" spans="1:3" ht="11.25" customHeight="1" outlineLevel="2" x14ac:dyDescent="0.25">
      <c r="A169" s="73" t="s">
        <v>172</v>
      </c>
      <c r="B169" s="156">
        <v>5</v>
      </c>
      <c r="C169" s="156">
        <v>111629</v>
      </c>
    </row>
    <row r="170" spans="1:3" ht="11.25" customHeight="1" outlineLevel="2" x14ac:dyDescent="0.25">
      <c r="A170" s="73" t="s">
        <v>109</v>
      </c>
      <c r="B170" s="156">
        <v>2</v>
      </c>
      <c r="C170" s="156">
        <v>30749</v>
      </c>
    </row>
    <row r="171" spans="1:3" ht="11.25" customHeight="1" outlineLevel="2" x14ac:dyDescent="0.25">
      <c r="A171" s="73" t="s">
        <v>173</v>
      </c>
      <c r="B171" s="156">
        <v>221</v>
      </c>
      <c r="C171" s="156">
        <v>5691491</v>
      </c>
    </row>
    <row r="172" spans="1:3" ht="11.25" customHeight="1" outlineLevel="1" x14ac:dyDescent="0.25">
      <c r="A172" s="70" t="s">
        <v>175</v>
      </c>
      <c r="B172" s="156">
        <v>896</v>
      </c>
      <c r="C172" s="156">
        <v>23028422</v>
      </c>
    </row>
    <row r="173" spans="1:3" ht="11.25" customHeight="1" outlineLevel="2" x14ac:dyDescent="0.25">
      <c r="A173" s="73" t="s">
        <v>170</v>
      </c>
      <c r="B173" s="156">
        <v>8</v>
      </c>
      <c r="C173" s="156">
        <v>200532</v>
      </c>
    </row>
    <row r="174" spans="1:3" ht="11.25" customHeight="1" outlineLevel="2" x14ac:dyDescent="0.25">
      <c r="A174" s="73" t="s">
        <v>171</v>
      </c>
      <c r="B174" s="156">
        <v>660</v>
      </c>
      <c r="C174" s="156">
        <v>16974125</v>
      </c>
    </row>
    <row r="175" spans="1:3" ht="11.25" customHeight="1" outlineLevel="2" x14ac:dyDescent="0.25">
      <c r="A175" s="73" t="s">
        <v>172</v>
      </c>
      <c r="B175" s="156">
        <v>5</v>
      </c>
      <c r="C175" s="156">
        <v>111629</v>
      </c>
    </row>
    <row r="176" spans="1:3" ht="11.25" customHeight="1" outlineLevel="2" x14ac:dyDescent="0.25">
      <c r="A176" s="73" t="s">
        <v>109</v>
      </c>
      <c r="B176" s="156">
        <v>2</v>
      </c>
      <c r="C176" s="156">
        <v>50645</v>
      </c>
    </row>
    <row r="177" spans="1:3" ht="11.25" customHeight="1" outlineLevel="2" x14ac:dyDescent="0.25">
      <c r="A177" s="73" t="s">
        <v>173</v>
      </c>
      <c r="B177" s="156">
        <v>221</v>
      </c>
      <c r="C177" s="156">
        <v>5691491</v>
      </c>
    </row>
    <row r="178" spans="1:3" ht="11.25" customHeight="1" outlineLevel="1" x14ac:dyDescent="0.25">
      <c r="A178" s="70" t="s">
        <v>176</v>
      </c>
      <c r="B178" s="156">
        <v>894</v>
      </c>
      <c r="C178" s="156">
        <v>22956067</v>
      </c>
    </row>
    <row r="179" spans="1:3" ht="11.25" customHeight="1" outlineLevel="2" x14ac:dyDescent="0.25">
      <c r="A179" s="73" t="s">
        <v>170</v>
      </c>
      <c r="B179" s="156">
        <v>8</v>
      </c>
      <c r="C179" s="156">
        <v>189680</v>
      </c>
    </row>
    <row r="180" spans="1:3" ht="11.25" customHeight="1" outlineLevel="2" x14ac:dyDescent="0.25">
      <c r="A180" s="73" t="s">
        <v>171</v>
      </c>
      <c r="B180" s="156">
        <v>660</v>
      </c>
      <c r="C180" s="156">
        <v>16974123</v>
      </c>
    </row>
    <row r="181" spans="1:3" ht="11.25" customHeight="1" outlineLevel="2" x14ac:dyDescent="0.25">
      <c r="A181" s="73" t="s">
        <v>172</v>
      </c>
      <c r="B181" s="156">
        <v>4</v>
      </c>
      <c r="C181" s="156">
        <v>100775</v>
      </c>
    </row>
    <row r="182" spans="1:3" ht="11.25" customHeight="1" outlineLevel="2" x14ac:dyDescent="0.25">
      <c r="A182" s="73" t="s">
        <v>173</v>
      </c>
      <c r="B182" s="156">
        <v>222</v>
      </c>
      <c r="C182" s="156">
        <v>5691489</v>
      </c>
    </row>
    <row r="183" spans="1:3" ht="10.5" customHeight="1" x14ac:dyDescent="0.25">
      <c r="A183" s="227"/>
      <c r="B183" s="156">
        <v>0</v>
      </c>
      <c r="C183" s="156">
        <v>0</v>
      </c>
    </row>
    <row r="184" spans="1:3" ht="11.25" customHeight="1" collapsed="1" x14ac:dyDescent="0.25">
      <c r="A184" s="158" t="s">
        <v>148</v>
      </c>
      <c r="B184" s="156">
        <v>2396</v>
      </c>
      <c r="C184" s="156">
        <v>56820879</v>
      </c>
    </row>
    <row r="185" spans="1:3" ht="11.25" customHeight="1" outlineLevel="1" x14ac:dyDescent="0.25">
      <c r="A185" s="70" t="s">
        <v>169</v>
      </c>
      <c r="B185" s="156">
        <v>599</v>
      </c>
      <c r="C185" s="156">
        <v>14205218</v>
      </c>
    </row>
    <row r="186" spans="1:3" ht="11.25" customHeight="1" outlineLevel="2" x14ac:dyDescent="0.25">
      <c r="A186" s="73" t="s">
        <v>170</v>
      </c>
      <c r="B186" s="156">
        <v>466</v>
      </c>
      <c r="C186" s="156">
        <v>11102386</v>
      </c>
    </row>
    <row r="187" spans="1:3" ht="11.25" customHeight="1" outlineLevel="2" x14ac:dyDescent="0.25">
      <c r="A187" s="73" t="s">
        <v>171</v>
      </c>
      <c r="B187" s="156">
        <v>4</v>
      </c>
      <c r="C187" s="156">
        <v>71489</v>
      </c>
    </row>
    <row r="188" spans="1:3" ht="11.25" customHeight="1" outlineLevel="2" x14ac:dyDescent="0.25">
      <c r="A188" s="73" t="s">
        <v>172</v>
      </c>
      <c r="B188" s="156">
        <v>30</v>
      </c>
      <c r="C188" s="156">
        <v>703842</v>
      </c>
    </row>
    <row r="189" spans="1:3" ht="11.25" customHeight="1" outlineLevel="2" x14ac:dyDescent="0.25">
      <c r="A189" s="73" t="s">
        <v>109</v>
      </c>
      <c r="B189" s="156">
        <v>8</v>
      </c>
      <c r="C189" s="156">
        <v>167385</v>
      </c>
    </row>
    <row r="190" spans="1:3" ht="11.25" customHeight="1" outlineLevel="2" x14ac:dyDescent="0.25">
      <c r="A190" s="73" t="s">
        <v>173</v>
      </c>
      <c r="B190" s="156">
        <v>91</v>
      </c>
      <c r="C190" s="156">
        <v>2160116</v>
      </c>
    </row>
    <row r="191" spans="1:3" ht="11.25" customHeight="1" outlineLevel="1" x14ac:dyDescent="0.25">
      <c r="A191" s="70" t="s">
        <v>174</v>
      </c>
      <c r="B191" s="156">
        <v>599</v>
      </c>
      <c r="C191" s="156">
        <v>14205218</v>
      </c>
    </row>
    <row r="192" spans="1:3" ht="11.25" customHeight="1" outlineLevel="2" x14ac:dyDescent="0.25">
      <c r="A192" s="73" t="s">
        <v>170</v>
      </c>
      <c r="B192" s="156">
        <v>466</v>
      </c>
      <c r="C192" s="156">
        <v>11102386</v>
      </c>
    </row>
    <row r="193" spans="1:3" ht="11.25" customHeight="1" outlineLevel="2" x14ac:dyDescent="0.25">
      <c r="A193" s="73" t="s">
        <v>171</v>
      </c>
      <c r="B193" s="156">
        <v>4</v>
      </c>
      <c r="C193" s="156">
        <v>71489</v>
      </c>
    </row>
    <row r="194" spans="1:3" ht="11.25" customHeight="1" outlineLevel="2" x14ac:dyDescent="0.25">
      <c r="A194" s="73" t="s">
        <v>172</v>
      </c>
      <c r="B194" s="156">
        <v>30</v>
      </c>
      <c r="C194" s="156">
        <v>703842</v>
      </c>
    </row>
    <row r="195" spans="1:3" ht="11.25" customHeight="1" outlineLevel="2" x14ac:dyDescent="0.25">
      <c r="A195" s="73" t="s">
        <v>109</v>
      </c>
      <c r="B195" s="156">
        <v>8</v>
      </c>
      <c r="C195" s="156">
        <v>167385</v>
      </c>
    </row>
    <row r="196" spans="1:3" ht="11.25" customHeight="1" outlineLevel="2" x14ac:dyDescent="0.25">
      <c r="A196" s="73" t="s">
        <v>173</v>
      </c>
      <c r="B196" s="156">
        <v>91</v>
      </c>
      <c r="C196" s="156">
        <v>2160116</v>
      </c>
    </row>
    <row r="197" spans="1:3" ht="11.25" customHeight="1" outlineLevel="1" x14ac:dyDescent="0.25">
      <c r="A197" s="70" t="s">
        <v>175</v>
      </c>
      <c r="B197" s="156">
        <v>599</v>
      </c>
      <c r="C197" s="156">
        <v>14205218</v>
      </c>
    </row>
    <row r="198" spans="1:3" ht="11.25" customHeight="1" outlineLevel="2" x14ac:dyDescent="0.25">
      <c r="A198" s="73" t="s">
        <v>170</v>
      </c>
      <c r="B198" s="156">
        <v>466</v>
      </c>
      <c r="C198" s="156">
        <v>11102386</v>
      </c>
    </row>
    <row r="199" spans="1:3" ht="11.25" customHeight="1" outlineLevel="2" x14ac:dyDescent="0.25">
      <c r="A199" s="73" t="s">
        <v>171</v>
      </c>
      <c r="B199" s="156">
        <v>4</v>
      </c>
      <c r="C199" s="156">
        <v>71489</v>
      </c>
    </row>
    <row r="200" spans="1:3" ht="11.25" customHeight="1" outlineLevel="2" x14ac:dyDescent="0.25">
      <c r="A200" s="73" t="s">
        <v>172</v>
      </c>
      <c r="B200" s="156">
        <v>30</v>
      </c>
      <c r="C200" s="156">
        <v>703842</v>
      </c>
    </row>
    <row r="201" spans="1:3" ht="11.25" customHeight="1" outlineLevel="2" x14ac:dyDescent="0.25">
      <c r="A201" s="73" t="s">
        <v>109</v>
      </c>
      <c r="B201" s="156">
        <v>8</v>
      </c>
      <c r="C201" s="156">
        <v>167385</v>
      </c>
    </row>
    <row r="202" spans="1:3" ht="11.25" customHeight="1" outlineLevel="2" x14ac:dyDescent="0.25">
      <c r="A202" s="73" t="s">
        <v>173</v>
      </c>
      <c r="B202" s="156">
        <v>91</v>
      </c>
      <c r="C202" s="156">
        <v>2160116</v>
      </c>
    </row>
    <row r="203" spans="1:3" ht="11.25" customHeight="1" outlineLevel="1" x14ac:dyDescent="0.25">
      <c r="A203" s="70" t="s">
        <v>176</v>
      </c>
      <c r="B203" s="156">
        <v>599</v>
      </c>
      <c r="C203" s="156">
        <v>14205225</v>
      </c>
    </row>
    <row r="204" spans="1:3" ht="11.25" customHeight="1" outlineLevel="2" x14ac:dyDescent="0.25">
      <c r="A204" s="73" t="s">
        <v>170</v>
      </c>
      <c r="B204" s="156">
        <v>465</v>
      </c>
      <c r="C204" s="156">
        <v>11102388</v>
      </c>
    </row>
    <row r="205" spans="1:3" ht="11.25" customHeight="1" outlineLevel="2" x14ac:dyDescent="0.25">
      <c r="A205" s="73" t="s">
        <v>171</v>
      </c>
      <c r="B205" s="156">
        <v>3</v>
      </c>
      <c r="C205" s="156">
        <v>71489</v>
      </c>
    </row>
    <row r="206" spans="1:3" ht="11.25" customHeight="1" outlineLevel="2" x14ac:dyDescent="0.25">
      <c r="A206" s="73" t="s">
        <v>172</v>
      </c>
      <c r="B206" s="156">
        <v>31</v>
      </c>
      <c r="C206" s="156">
        <v>703843</v>
      </c>
    </row>
    <row r="207" spans="1:3" ht="11.25" customHeight="1" outlineLevel="2" x14ac:dyDescent="0.25">
      <c r="A207" s="73" t="s">
        <v>109</v>
      </c>
      <c r="B207" s="156">
        <v>9</v>
      </c>
      <c r="C207" s="156">
        <v>167386</v>
      </c>
    </row>
    <row r="208" spans="1:3" ht="11.25" customHeight="1" outlineLevel="2" x14ac:dyDescent="0.25">
      <c r="A208" s="73" t="s">
        <v>173</v>
      </c>
      <c r="B208" s="156">
        <v>91</v>
      </c>
      <c r="C208" s="156">
        <v>2160119</v>
      </c>
    </row>
    <row r="209" spans="1:3" ht="5.0999999999999996" customHeight="1" x14ac:dyDescent="0.25">
      <c r="A209" s="227"/>
      <c r="B209" s="156">
        <v>0</v>
      </c>
      <c r="C209" s="156">
        <v>0</v>
      </c>
    </row>
    <row r="210" spans="1:3" ht="11.25" customHeight="1" collapsed="1" x14ac:dyDescent="0.25">
      <c r="A210" s="158" t="s">
        <v>154</v>
      </c>
      <c r="B210" s="156">
        <v>4255</v>
      </c>
      <c r="C210" s="156">
        <v>106200552</v>
      </c>
    </row>
    <row r="211" spans="1:3" ht="11.25" customHeight="1" outlineLevel="1" x14ac:dyDescent="0.25">
      <c r="A211" s="70" t="s">
        <v>169</v>
      </c>
      <c r="B211" s="156">
        <v>1064</v>
      </c>
      <c r="C211" s="156">
        <v>26550139</v>
      </c>
    </row>
    <row r="212" spans="1:3" ht="11.25" customHeight="1" outlineLevel="2" x14ac:dyDescent="0.25">
      <c r="A212" s="73" t="s">
        <v>170</v>
      </c>
      <c r="B212" s="156">
        <v>938</v>
      </c>
      <c r="C212" s="156">
        <v>23512929</v>
      </c>
    </row>
    <row r="213" spans="1:3" ht="11.25" customHeight="1" outlineLevel="2" x14ac:dyDescent="0.25">
      <c r="A213" s="73" t="s">
        <v>171</v>
      </c>
      <c r="B213" s="156">
        <v>25</v>
      </c>
      <c r="C213" s="156">
        <v>633847</v>
      </c>
    </row>
    <row r="214" spans="1:3" ht="11.25" customHeight="1" outlineLevel="2" x14ac:dyDescent="0.25">
      <c r="A214" s="73" t="s">
        <v>172</v>
      </c>
      <c r="B214" s="156">
        <v>10</v>
      </c>
      <c r="C214" s="156">
        <v>246235</v>
      </c>
    </row>
    <row r="215" spans="1:3" ht="11.25" customHeight="1" outlineLevel="2" x14ac:dyDescent="0.25">
      <c r="A215" s="73" t="s">
        <v>109</v>
      </c>
      <c r="B215" s="156">
        <v>9</v>
      </c>
      <c r="C215" s="156">
        <v>219321</v>
      </c>
    </row>
    <row r="216" spans="1:3" ht="11.25" customHeight="1" outlineLevel="2" x14ac:dyDescent="0.25">
      <c r="A216" s="73" t="s">
        <v>173</v>
      </c>
      <c r="B216" s="156">
        <v>82</v>
      </c>
      <c r="C216" s="156">
        <v>1937807</v>
      </c>
    </row>
    <row r="217" spans="1:3" ht="11.25" customHeight="1" outlineLevel="1" x14ac:dyDescent="0.25">
      <c r="A217" s="70" t="s">
        <v>174</v>
      </c>
      <c r="B217" s="156">
        <v>1064</v>
      </c>
      <c r="C217" s="156">
        <v>26550139</v>
      </c>
    </row>
    <row r="218" spans="1:3" ht="11.25" customHeight="1" outlineLevel="2" x14ac:dyDescent="0.25">
      <c r="A218" s="73" t="s">
        <v>170</v>
      </c>
      <c r="B218" s="156">
        <v>938</v>
      </c>
      <c r="C218" s="156">
        <v>23512929</v>
      </c>
    </row>
    <row r="219" spans="1:3" ht="11.25" customHeight="1" outlineLevel="2" x14ac:dyDescent="0.25">
      <c r="A219" s="73" t="s">
        <v>171</v>
      </c>
      <c r="B219" s="156">
        <v>25</v>
      </c>
      <c r="C219" s="156">
        <v>633847</v>
      </c>
    </row>
    <row r="220" spans="1:3" ht="11.25" customHeight="1" outlineLevel="2" x14ac:dyDescent="0.25">
      <c r="A220" s="73" t="s">
        <v>172</v>
      </c>
      <c r="B220" s="156">
        <v>10</v>
      </c>
      <c r="C220" s="156">
        <v>246235</v>
      </c>
    </row>
    <row r="221" spans="1:3" ht="11.25" customHeight="1" outlineLevel="2" x14ac:dyDescent="0.25">
      <c r="A221" s="73" t="s">
        <v>109</v>
      </c>
      <c r="B221" s="156">
        <v>9</v>
      </c>
      <c r="C221" s="156">
        <v>219321</v>
      </c>
    </row>
    <row r="222" spans="1:3" ht="11.25" customHeight="1" outlineLevel="2" x14ac:dyDescent="0.25">
      <c r="A222" s="73" t="s">
        <v>173</v>
      </c>
      <c r="B222" s="156">
        <v>82</v>
      </c>
      <c r="C222" s="156">
        <v>1937807</v>
      </c>
    </row>
    <row r="223" spans="1:3" ht="11.25" customHeight="1" outlineLevel="1" x14ac:dyDescent="0.25">
      <c r="A223" s="70" t="s">
        <v>175</v>
      </c>
      <c r="B223" s="156">
        <v>1064</v>
      </c>
      <c r="C223" s="156">
        <v>26550139</v>
      </c>
    </row>
    <row r="224" spans="1:3" ht="11.25" customHeight="1" outlineLevel="2" x14ac:dyDescent="0.25">
      <c r="A224" s="73" t="s">
        <v>170</v>
      </c>
      <c r="B224" s="156">
        <v>938</v>
      </c>
      <c r="C224" s="156">
        <v>23512929</v>
      </c>
    </row>
    <row r="225" spans="1:3" ht="11.25" customHeight="1" outlineLevel="2" x14ac:dyDescent="0.25">
      <c r="A225" s="73" t="s">
        <v>171</v>
      </c>
      <c r="B225" s="156">
        <v>25</v>
      </c>
      <c r="C225" s="156">
        <v>633847</v>
      </c>
    </row>
    <row r="226" spans="1:3" ht="11.25" customHeight="1" outlineLevel="2" x14ac:dyDescent="0.25">
      <c r="A226" s="73" t="s">
        <v>172</v>
      </c>
      <c r="B226" s="156">
        <v>10</v>
      </c>
      <c r="C226" s="156">
        <v>246235</v>
      </c>
    </row>
    <row r="227" spans="1:3" ht="11.25" customHeight="1" outlineLevel="2" x14ac:dyDescent="0.25">
      <c r="A227" s="73" t="s">
        <v>109</v>
      </c>
      <c r="B227" s="156">
        <v>9</v>
      </c>
      <c r="C227" s="156">
        <v>219321</v>
      </c>
    </row>
    <row r="228" spans="1:3" ht="11.25" customHeight="1" outlineLevel="2" x14ac:dyDescent="0.25">
      <c r="A228" s="73" t="s">
        <v>173</v>
      </c>
      <c r="B228" s="156">
        <v>82</v>
      </c>
      <c r="C228" s="156">
        <v>1937807</v>
      </c>
    </row>
    <row r="229" spans="1:3" ht="11.25" customHeight="1" outlineLevel="1" x14ac:dyDescent="0.25">
      <c r="A229" s="70" t="s">
        <v>176</v>
      </c>
      <c r="B229" s="156">
        <v>1063</v>
      </c>
      <c r="C229" s="156">
        <v>26550135</v>
      </c>
    </row>
    <row r="230" spans="1:3" ht="11.25" customHeight="1" outlineLevel="2" x14ac:dyDescent="0.25">
      <c r="A230" s="73" t="s">
        <v>170</v>
      </c>
      <c r="B230" s="156">
        <v>937</v>
      </c>
      <c r="C230" s="156">
        <v>23512928</v>
      </c>
    </row>
    <row r="231" spans="1:3" ht="11.25" customHeight="1" outlineLevel="2" x14ac:dyDescent="0.25">
      <c r="A231" s="73" t="s">
        <v>171</v>
      </c>
      <c r="B231" s="156">
        <v>25</v>
      </c>
      <c r="C231" s="156">
        <v>633845</v>
      </c>
    </row>
    <row r="232" spans="1:3" ht="11.25" customHeight="1" outlineLevel="2" x14ac:dyDescent="0.25">
      <c r="A232" s="73" t="s">
        <v>172</v>
      </c>
      <c r="B232" s="156">
        <v>9</v>
      </c>
      <c r="C232" s="156">
        <v>246233</v>
      </c>
    </row>
    <row r="233" spans="1:3" ht="11.25" customHeight="1" outlineLevel="2" x14ac:dyDescent="0.25">
      <c r="A233" s="73" t="s">
        <v>109</v>
      </c>
      <c r="B233" s="156">
        <v>8</v>
      </c>
      <c r="C233" s="156">
        <v>219322</v>
      </c>
    </row>
    <row r="234" spans="1:3" ht="11.25" customHeight="1" outlineLevel="2" x14ac:dyDescent="0.25">
      <c r="A234" s="73" t="s">
        <v>173</v>
      </c>
      <c r="B234" s="156">
        <v>84</v>
      </c>
      <c r="C234" s="156">
        <v>1937807</v>
      </c>
    </row>
    <row r="235" spans="1:3" ht="5.0999999999999996" customHeight="1" x14ac:dyDescent="0.25">
      <c r="A235" s="227"/>
      <c r="B235" s="156">
        <v>0</v>
      </c>
      <c r="C235" s="156">
        <v>0</v>
      </c>
    </row>
    <row r="236" spans="1:3" ht="11.25" customHeight="1" collapsed="1" x14ac:dyDescent="0.25">
      <c r="A236" s="158" t="s">
        <v>157</v>
      </c>
      <c r="B236" s="156">
        <v>5383</v>
      </c>
      <c r="C236" s="156">
        <v>123065925</v>
      </c>
    </row>
    <row r="237" spans="1:3" ht="11.25" customHeight="1" outlineLevel="1" x14ac:dyDescent="0.25">
      <c r="A237" s="70" t="s">
        <v>169</v>
      </c>
      <c r="B237" s="156">
        <v>1347</v>
      </c>
      <c r="C237" s="156">
        <v>30766485</v>
      </c>
    </row>
    <row r="238" spans="1:3" ht="11.25" customHeight="1" outlineLevel="2" x14ac:dyDescent="0.25">
      <c r="A238" s="73" t="s">
        <v>170</v>
      </c>
      <c r="B238" s="156">
        <v>851</v>
      </c>
      <c r="C238" s="156">
        <v>19522489</v>
      </c>
    </row>
    <row r="239" spans="1:3" ht="11.25" customHeight="1" outlineLevel="2" x14ac:dyDescent="0.25">
      <c r="A239" s="73" t="s">
        <v>171</v>
      </c>
      <c r="B239" s="156">
        <v>164</v>
      </c>
      <c r="C239" s="156">
        <v>3737552</v>
      </c>
    </row>
    <row r="240" spans="1:3" ht="11.25" customHeight="1" outlineLevel="2" x14ac:dyDescent="0.25">
      <c r="A240" s="73" t="s">
        <v>172</v>
      </c>
      <c r="B240" s="156">
        <v>23</v>
      </c>
      <c r="C240" s="156">
        <v>497039</v>
      </c>
    </row>
    <row r="241" spans="1:3" ht="11.25" customHeight="1" outlineLevel="2" x14ac:dyDescent="0.25">
      <c r="A241" s="73" t="s">
        <v>109</v>
      </c>
      <c r="B241" s="156">
        <v>48</v>
      </c>
      <c r="C241" s="156">
        <v>1056707</v>
      </c>
    </row>
    <row r="242" spans="1:3" ht="11.25" customHeight="1" outlineLevel="2" x14ac:dyDescent="0.25">
      <c r="A242" s="73" t="s">
        <v>173</v>
      </c>
      <c r="B242" s="156">
        <v>261</v>
      </c>
      <c r="C242" s="156">
        <v>5952698</v>
      </c>
    </row>
    <row r="243" spans="1:3" ht="11.25" customHeight="1" outlineLevel="1" x14ac:dyDescent="0.25">
      <c r="A243" s="70" t="s">
        <v>174</v>
      </c>
      <c r="B243" s="156">
        <v>1347</v>
      </c>
      <c r="C243" s="156">
        <v>30766485</v>
      </c>
    </row>
    <row r="244" spans="1:3" ht="11.25" customHeight="1" outlineLevel="2" x14ac:dyDescent="0.25">
      <c r="A244" s="73" t="s">
        <v>170</v>
      </c>
      <c r="B244" s="156">
        <v>851</v>
      </c>
      <c r="C244" s="156">
        <v>19522489</v>
      </c>
    </row>
    <row r="245" spans="1:3" ht="11.25" customHeight="1" outlineLevel="2" x14ac:dyDescent="0.25">
      <c r="A245" s="73" t="s">
        <v>171</v>
      </c>
      <c r="B245" s="156">
        <v>164</v>
      </c>
      <c r="C245" s="156">
        <v>3737552</v>
      </c>
    </row>
    <row r="246" spans="1:3" ht="11.25" customHeight="1" outlineLevel="2" x14ac:dyDescent="0.25">
      <c r="A246" s="73" t="s">
        <v>172</v>
      </c>
      <c r="B246" s="156">
        <v>23</v>
      </c>
      <c r="C246" s="156">
        <v>497039</v>
      </c>
    </row>
    <row r="247" spans="1:3" ht="11.25" customHeight="1" outlineLevel="2" x14ac:dyDescent="0.25">
      <c r="A247" s="73" t="s">
        <v>109</v>
      </c>
      <c r="B247" s="156">
        <v>48</v>
      </c>
      <c r="C247" s="156">
        <v>1056707</v>
      </c>
    </row>
    <row r="248" spans="1:3" ht="11.25" customHeight="1" outlineLevel="2" x14ac:dyDescent="0.25">
      <c r="A248" s="73" t="s">
        <v>173</v>
      </c>
      <c r="B248" s="156">
        <v>261</v>
      </c>
      <c r="C248" s="156">
        <v>5952698</v>
      </c>
    </row>
    <row r="249" spans="1:3" ht="11.25" customHeight="1" outlineLevel="1" x14ac:dyDescent="0.25">
      <c r="A249" s="70" t="s">
        <v>175</v>
      </c>
      <c r="B249" s="156">
        <v>1347</v>
      </c>
      <c r="C249" s="156">
        <v>30766485</v>
      </c>
    </row>
    <row r="250" spans="1:3" ht="11.25" customHeight="1" outlineLevel="2" x14ac:dyDescent="0.25">
      <c r="A250" s="73" t="s">
        <v>170</v>
      </c>
      <c r="B250" s="156">
        <v>851</v>
      </c>
      <c r="C250" s="156">
        <v>19522489</v>
      </c>
    </row>
    <row r="251" spans="1:3" ht="11.25" customHeight="1" outlineLevel="2" x14ac:dyDescent="0.25">
      <c r="A251" s="73" t="s">
        <v>171</v>
      </c>
      <c r="B251" s="156">
        <v>164</v>
      </c>
      <c r="C251" s="156">
        <v>3737552</v>
      </c>
    </row>
    <row r="252" spans="1:3" ht="11.25" customHeight="1" outlineLevel="2" x14ac:dyDescent="0.25">
      <c r="A252" s="73" t="s">
        <v>172</v>
      </c>
      <c r="B252" s="156">
        <v>23</v>
      </c>
      <c r="C252" s="156">
        <v>497039</v>
      </c>
    </row>
    <row r="253" spans="1:3" ht="11.25" customHeight="1" outlineLevel="2" x14ac:dyDescent="0.25">
      <c r="A253" s="73" t="s">
        <v>109</v>
      </c>
      <c r="B253" s="156">
        <v>48</v>
      </c>
      <c r="C253" s="156">
        <v>1056707</v>
      </c>
    </row>
    <row r="254" spans="1:3" ht="11.25" customHeight="1" outlineLevel="2" x14ac:dyDescent="0.25">
      <c r="A254" s="73" t="s">
        <v>173</v>
      </c>
      <c r="B254" s="156">
        <v>261</v>
      </c>
      <c r="C254" s="156">
        <v>5952698</v>
      </c>
    </row>
    <row r="255" spans="1:3" ht="11.25" customHeight="1" outlineLevel="1" x14ac:dyDescent="0.25">
      <c r="A255" s="70" t="s">
        <v>176</v>
      </c>
      <c r="B255" s="156">
        <v>1342</v>
      </c>
      <c r="C255" s="156">
        <v>30766470</v>
      </c>
    </row>
    <row r="256" spans="1:3" ht="11.25" customHeight="1" outlineLevel="2" x14ac:dyDescent="0.25">
      <c r="A256" s="73" t="s">
        <v>170</v>
      </c>
      <c r="B256" s="156">
        <v>850</v>
      </c>
      <c r="C256" s="156">
        <v>19522487</v>
      </c>
    </row>
    <row r="257" spans="1:3" ht="11.25" customHeight="1" outlineLevel="2" x14ac:dyDescent="0.25">
      <c r="A257" s="73" t="s">
        <v>171</v>
      </c>
      <c r="B257" s="156">
        <v>165</v>
      </c>
      <c r="C257" s="156">
        <v>3737548</v>
      </c>
    </row>
    <row r="258" spans="1:3" ht="11.25" customHeight="1" outlineLevel="2" x14ac:dyDescent="0.25">
      <c r="A258" s="73" t="s">
        <v>172</v>
      </c>
      <c r="B258" s="156">
        <v>24</v>
      </c>
      <c r="C258" s="156">
        <v>497036</v>
      </c>
    </row>
    <row r="259" spans="1:3" ht="11.25" customHeight="1" outlineLevel="2" x14ac:dyDescent="0.25">
      <c r="A259" s="73" t="s">
        <v>109</v>
      </c>
      <c r="B259" s="156">
        <v>47</v>
      </c>
      <c r="C259" s="156">
        <v>1056703</v>
      </c>
    </row>
    <row r="260" spans="1:3" ht="11.25" customHeight="1" outlineLevel="2" x14ac:dyDescent="0.25">
      <c r="A260" s="73" t="s">
        <v>173</v>
      </c>
      <c r="B260" s="156">
        <v>256</v>
      </c>
      <c r="C260" s="156">
        <v>5952696</v>
      </c>
    </row>
    <row r="261" spans="1:3" ht="5.0999999999999996" customHeight="1" x14ac:dyDescent="0.25">
      <c r="A261" s="227"/>
      <c r="B261" s="156">
        <v>0</v>
      </c>
      <c r="C261" s="156">
        <v>0</v>
      </c>
    </row>
    <row r="262" spans="1:3" ht="11.25" customHeight="1" collapsed="1" x14ac:dyDescent="0.25">
      <c r="A262" s="158" t="s">
        <v>158</v>
      </c>
      <c r="B262" s="156">
        <v>5412</v>
      </c>
      <c r="C262" s="156">
        <v>117904829</v>
      </c>
    </row>
    <row r="263" spans="1:3" ht="11.25" customHeight="1" outlineLevel="1" x14ac:dyDescent="0.25">
      <c r="A263" s="70" t="s">
        <v>169</v>
      </c>
      <c r="B263" s="156">
        <v>1223</v>
      </c>
      <c r="C263" s="156">
        <v>26411119</v>
      </c>
    </row>
    <row r="264" spans="1:3" ht="11.25" customHeight="1" outlineLevel="2" x14ac:dyDescent="0.25">
      <c r="A264" s="73" t="s">
        <v>170</v>
      </c>
      <c r="B264" s="156">
        <v>14</v>
      </c>
      <c r="C264" s="156">
        <v>313379</v>
      </c>
    </row>
    <row r="265" spans="1:3" ht="11.25" customHeight="1" outlineLevel="2" x14ac:dyDescent="0.25">
      <c r="A265" s="73" t="s">
        <v>171</v>
      </c>
      <c r="B265" s="156">
        <v>226</v>
      </c>
      <c r="C265" s="156">
        <v>4530767</v>
      </c>
    </row>
    <row r="266" spans="1:3" ht="11.25" customHeight="1" outlineLevel="2" x14ac:dyDescent="0.25">
      <c r="A266" s="73" t="s">
        <v>172</v>
      </c>
      <c r="B266" s="156">
        <v>6</v>
      </c>
      <c r="C266" s="156">
        <v>138412</v>
      </c>
    </row>
    <row r="267" spans="1:3" ht="11.25" customHeight="1" outlineLevel="2" x14ac:dyDescent="0.25">
      <c r="A267" s="73" t="s">
        <v>109</v>
      </c>
      <c r="B267" s="156">
        <v>672</v>
      </c>
      <c r="C267" s="156">
        <v>15037195</v>
      </c>
    </row>
    <row r="268" spans="1:3" ht="11.25" customHeight="1" outlineLevel="2" x14ac:dyDescent="0.25">
      <c r="A268" s="73" t="s">
        <v>173</v>
      </c>
      <c r="B268" s="156">
        <v>305</v>
      </c>
      <c r="C268" s="156">
        <v>6391366</v>
      </c>
    </row>
    <row r="269" spans="1:3" ht="11.25" customHeight="1" outlineLevel="1" x14ac:dyDescent="0.25">
      <c r="A269" s="70" t="s">
        <v>174</v>
      </c>
      <c r="B269" s="156">
        <v>1293</v>
      </c>
      <c r="C269" s="156">
        <v>28061553</v>
      </c>
    </row>
    <row r="270" spans="1:3" ht="11.25" customHeight="1" outlineLevel="2" x14ac:dyDescent="0.25">
      <c r="A270" s="73" t="s">
        <v>170</v>
      </c>
      <c r="B270" s="156">
        <v>13</v>
      </c>
      <c r="C270" s="156">
        <v>330516</v>
      </c>
    </row>
    <row r="271" spans="1:3" ht="11.25" customHeight="1" outlineLevel="2" x14ac:dyDescent="0.25">
      <c r="A271" s="73" t="s">
        <v>171</v>
      </c>
      <c r="B271" s="156">
        <v>240</v>
      </c>
      <c r="C271" s="156">
        <v>4847236</v>
      </c>
    </row>
    <row r="272" spans="1:3" ht="11.25" customHeight="1" outlineLevel="2" x14ac:dyDescent="0.25">
      <c r="A272" s="73" t="s">
        <v>172</v>
      </c>
      <c r="B272" s="156">
        <v>7</v>
      </c>
      <c r="C272" s="156">
        <v>145981</v>
      </c>
    </row>
    <row r="273" spans="1:3" ht="11.25" customHeight="1" outlineLevel="2" x14ac:dyDescent="0.25">
      <c r="A273" s="73" t="s">
        <v>109</v>
      </c>
      <c r="B273" s="156">
        <v>710</v>
      </c>
      <c r="C273" s="156">
        <v>15928234</v>
      </c>
    </row>
    <row r="274" spans="1:3" ht="11.25" customHeight="1" outlineLevel="2" x14ac:dyDescent="0.25">
      <c r="A274" s="73" t="s">
        <v>173</v>
      </c>
      <c r="B274" s="156">
        <v>323</v>
      </c>
      <c r="C274" s="156">
        <v>6809586</v>
      </c>
    </row>
    <row r="275" spans="1:3" ht="11.25" customHeight="1" outlineLevel="1" x14ac:dyDescent="0.25">
      <c r="A275" s="70" t="s">
        <v>175</v>
      </c>
      <c r="B275" s="156">
        <v>1418</v>
      </c>
      <c r="C275" s="156">
        <v>31008751</v>
      </c>
    </row>
    <row r="276" spans="1:3" ht="11.25" customHeight="1" outlineLevel="2" x14ac:dyDescent="0.25">
      <c r="A276" s="73" t="s">
        <v>170</v>
      </c>
      <c r="B276" s="156">
        <v>17</v>
      </c>
      <c r="C276" s="156">
        <v>361121</v>
      </c>
    </row>
    <row r="277" spans="1:3" ht="11.25" customHeight="1" outlineLevel="2" x14ac:dyDescent="0.25">
      <c r="A277" s="73" t="s">
        <v>171</v>
      </c>
      <c r="B277" s="156">
        <v>263</v>
      </c>
      <c r="C277" s="156">
        <v>5412356</v>
      </c>
    </row>
    <row r="278" spans="1:3" ht="11.25" customHeight="1" outlineLevel="2" x14ac:dyDescent="0.25">
      <c r="A278" s="73" t="s">
        <v>172</v>
      </c>
      <c r="B278" s="156">
        <v>7</v>
      </c>
      <c r="C278" s="156">
        <v>159498</v>
      </c>
    </row>
    <row r="279" spans="1:3" ht="11.25" customHeight="1" outlineLevel="2" x14ac:dyDescent="0.25">
      <c r="A279" s="73" t="s">
        <v>109</v>
      </c>
      <c r="B279" s="156">
        <v>777</v>
      </c>
      <c r="C279" s="156">
        <v>17519371</v>
      </c>
    </row>
    <row r="280" spans="1:3" ht="11.25" customHeight="1" outlineLevel="2" x14ac:dyDescent="0.25">
      <c r="A280" s="73" t="s">
        <v>173</v>
      </c>
      <c r="B280" s="156">
        <v>354</v>
      </c>
      <c r="C280" s="156">
        <v>7556405</v>
      </c>
    </row>
    <row r="281" spans="1:3" ht="11.25" customHeight="1" outlineLevel="1" x14ac:dyDescent="0.25">
      <c r="A281" s="70" t="s">
        <v>176</v>
      </c>
      <c r="B281" s="156">
        <v>1478</v>
      </c>
      <c r="C281" s="156">
        <v>32423406</v>
      </c>
    </row>
    <row r="282" spans="1:3" ht="11.25" customHeight="1" outlineLevel="2" x14ac:dyDescent="0.25">
      <c r="A282" s="73" t="s">
        <v>170</v>
      </c>
      <c r="B282" s="156">
        <v>15</v>
      </c>
      <c r="C282" s="156">
        <v>375809</v>
      </c>
    </row>
    <row r="283" spans="1:3" ht="11.25" customHeight="1" outlineLevel="2" x14ac:dyDescent="0.25">
      <c r="A283" s="73" t="s">
        <v>171</v>
      </c>
      <c r="B283" s="156">
        <v>276</v>
      </c>
      <c r="C283" s="156">
        <v>5683616</v>
      </c>
    </row>
    <row r="284" spans="1:3" ht="11.25" customHeight="1" outlineLevel="2" x14ac:dyDescent="0.25">
      <c r="A284" s="73" t="s">
        <v>172</v>
      </c>
      <c r="B284" s="156">
        <v>5</v>
      </c>
      <c r="C284" s="156">
        <v>165986</v>
      </c>
    </row>
    <row r="285" spans="1:3" ht="11.25" customHeight="1" outlineLevel="2" x14ac:dyDescent="0.25">
      <c r="A285" s="73" t="s">
        <v>109</v>
      </c>
      <c r="B285" s="156">
        <v>811</v>
      </c>
      <c r="C285" s="156">
        <v>18283120</v>
      </c>
    </row>
    <row r="286" spans="1:3" ht="11.25" customHeight="1" outlineLevel="2" x14ac:dyDescent="0.25">
      <c r="A286" s="73" t="s">
        <v>173</v>
      </c>
      <c r="B286" s="156">
        <v>371</v>
      </c>
      <c r="C286" s="156">
        <v>7914875</v>
      </c>
    </row>
    <row r="287" spans="1:3" ht="5.0999999999999996" customHeight="1" x14ac:dyDescent="0.25">
      <c r="A287" s="227"/>
      <c r="B287" s="156">
        <v>0</v>
      </c>
      <c r="C287" s="156">
        <v>0</v>
      </c>
    </row>
    <row r="288" spans="1:3" ht="11.25" customHeight="1" collapsed="1" x14ac:dyDescent="0.25">
      <c r="A288" s="158" t="s">
        <v>162</v>
      </c>
      <c r="B288" s="156">
        <v>2177</v>
      </c>
      <c r="C288" s="156">
        <v>55708779</v>
      </c>
    </row>
    <row r="289" spans="1:3" ht="11.25" customHeight="1" outlineLevel="1" x14ac:dyDescent="0.25">
      <c r="A289" s="70" t="s">
        <v>169</v>
      </c>
      <c r="B289" s="156">
        <v>545</v>
      </c>
      <c r="C289" s="156">
        <v>13927194</v>
      </c>
    </row>
    <row r="290" spans="1:3" ht="11.25" customHeight="1" outlineLevel="2" x14ac:dyDescent="0.25">
      <c r="A290" s="73" t="s">
        <v>170</v>
      </c>
      <c r="B290" s="156">
        <v>18</v>
      </c>
      <c r="C290" s="156">
        <v>461695</v>
      </c>
    </row>
    <row r="291" spans="1:3" ht="11.25" customHeight="1" outlineLevel="2" x14ac:dyDescent="0.25">
      <c r="A291" s="73" t="s">
        <v>171</v>
      </c>
      <c r="B291" s="156">
        <v>32</v>
      </c>
      <c r="C291" s="156">
        <v>827786</v>
      </c>
    </row>
    <row r="292" spans="1:3" ht="11.25" customHeight="1" outlineLevel="2" x14ac:dyDescent="0.25">
      <c r="A292" s="73" t="s">
        <v>172</v>
      </c>
      <c r="B292" s="156">
        <v>90</v>
      </c>
      <c r="C292" s="156">
        <v>2224080</v>
      </c>
    </row>
    <row r="293" spans="1:3" ht="11.25" customHeight="1" outlineLevel="2" x14ac:dyDescent="0.25">
      <c r="A293" s="73" t="s">
        <v>109</v>
      </c>
      <c r="B293" s="156">
        <v>2</v>
      </c>
      <c r="C293" s="156">
        <v>58984</v>
      </c>
    </row>
    <row r="294" spans="1:3" ht="11.25" customHeight="1" outlineLevel="2" x14ac:dyDescent="0.25">
      <c r="A294" s="73" t="s">
        <v>173</v>
      </c>
      <c r="B294" s="156">
        <v>403</v>
      </c>
      <c r="C294" s="156">
        <v>10354649</v>
      </c>
    </row>
    <row r="295" spans="1:3" ht="11.25" customHeight="1" outlineLevel="1" x14ac:dyDescent="0.25">
      <c r="A295" s="70" t="s">
        <v>174</v>
      </c>
      <c r="B295" s="156">
        <v>545</v>
      </c>
      <c r="C295" s="156">
        <v>13927194</v>
      </c>
    </row>
    <row r="296" spans="1:3" ht="11.25" customHeight="1" outlineLevel="2" x14ac:dyDescent="0.25">
      <c r="A296" s="73" t="s">
        <v>170</v>
      </c>
      <c r="B296" s="156">
        <v>7</v>
      </c>
      <c r="C296" s="156">
        <v>178942</v>
      </c>
    </row>
    <row r="297" spans="1:3" ht="11.25" customHeight="1" outlineLevel="2" x14ac:dyDescent="0.25">
      <c r="A297" s="73" t="s">
        <v>171</v>
      </c>
      <c r="B297" s="156">
        <v>15</v>
      </c>
      <c r="C297" s="156">
        <v>399162</v>
      </c>
    </row>
    <row r="298" spans="1:3" ht="11.25" customHeight="1" outlineLevel="2" x14ac:dyDescent="0.25">
      <c r="A298" s="73" t="s">
        <v>172</v>
      </c>
      <c r="B298" s="156">
        <v>125</v>
      </c>
      <c r="C298" s="156">
        <v>3136262</v>
      </c>
    </row>
    <row r="299" spans="1:3" ht="11.25" customHeight="1" outlineLevel="2" x14ac:dyDescent="0.25">
      <c r="A299" s="73" t="s">
        <v>173</v>
      </c>
      <c r="B299" s="156">
        <v>398</v>
      </c>
      <c r="C299" s="156">
        <v>10212828</v>
      </c>
    </row>
    <row r="300" spans="1:3" ht="11.25" customHeight="1" outlineLevel="1" x14ac:dyDescent="0.25">
      <c r="A300" s="70" t="s">
        <v>175</v>
      </c>
      <c r="B300" s="156">
        <v>545</v>
      </c>
      <c r="C300" s="156">
        <v>13927194</v>
      </c>
    </row>
    <row r="301" spans="1:3" ht="11.25" customHeight="1" outlineLevel="2" x14ac:dyDescent="0.25">
      <c r="A301" s="73" t="s">
        <v>170</v>
      </c>
      <c r="B301" s="156">
        <v>7</v>
      </c>
      <c r="C301" s="156">
        <v>178942</v>
      </c>
    </row>
    <row r="302" spans="1:3" ht="11.25" customHeight="1" outlineLevel="2" x14ac:dyDescent="0.25">
      <c r="A302" s="73" t="s">
        <v>171</v>
      </c>
      <c r="B302" s="156">
        <v>15</v>
      </c>
      <c r="C302" s="156">
        <v>399162</v>
      </c>
    </row>
    <row r="303" spans="1:3" ht="11.25" customHeight="1" outlineLevel="2" x14ac:dyDescent="0.25">
      <c r="A303" s="73" t="s">
        <v>172</v>
      </c>
      <c r="B303" s="156">
        <v>125</v>
      </c>
      <c r="C303" s="156">
        <v>3136262</v>
      </c>
    </row>
    <row r="304" spans="1:3" ht="11.25" customHeight="1" outlineLevel="2" x14ac:dyDescent="0.25">
      <c r="A304" s="73" t="s">
        <v>173</v>
      </c>
      <c r="B304" s="156">
        <v>398</v>
      </c>
      <c r="C304" s="156">
        <v>10212828</v>
      </c>
    </row>
    <row r="305" spans="1:3" ht="11.25" customHeight="1" outlineLevel="1" x14ac:dyDescent="0.25">
      <c r="A305" s="70" t="s">
        <v>176</v>
      </c>
      <c r="B305" s="156">
        <v>542</v>
      </c>
      <c r="C305" s="156">
        <v>13927197</v>
      </c>
    </row>
    <row r="306" spans="1:3" ht="11.25" customHeight="1" outlineLevel="2" x14ac:dyDescent="0.25">
      <c r="A306" s="73" t="s">
        <v>170</v>
      </c>
      <c r="B306" s="156">
        <v>7</v>
      </c>
      <c r="C306" s="156">
        <v>178943</v>
      </c>
    </row>
    <row r="307" spans="1:3" ht="11.25" customHeight="1" outlineLevel="2" x14ac:dyDescent="0.25">
      <c r="A307" s="73" t="s">
        <v>171</v>
      </c>
      <c r="B307" s="156">
        <v>16</v>
      </c>
      <c r="C307" s="156">
        <v>399162</v>
      </c>
    </row>
    <row r="308" spans="1:3" ht="11.25" customHeight="1" outlineLevel="2" x14ac:dyDescent="0.25">
      <c r="A308" s="73" t="s">
        <v>172</v>
      </c>
      <c r="B308" s="156">
        <v>124</v>
      </c>
      <c r="C308" s="156">
        <v>3136263</v>
      </c>
    </row>
    <row r="309" spans="1:3" ht="11.25" customHeight="1" outlineLevel="2" x14ac:dyDescent="0.25">
      <c r="A309" s="73" t="s">
        <v>173</v>
      </c>
      <c r="B309" s="156">
        <v>395</v>
      </c>
      <c r="C309" s="156">
        <v>10212829</v>
      </c>
    </row>
    <row r="310" spans="1:3" ht="5.0999999999999996" customHeight="1" x14ac:dyDescent="0.25">
      <c r="A310" s="227"/>
      <c r="B310" s="156">
        <v>0</v>
      </c>
      <c r="C310" s="156">
        <v>0</v>
      </c>
    </row>
    <row r="311" spans="1:3" ht="11.25" customHeight="1" collapsed="1" x14ac:dyDescent="0.25">
      <c r="A311" s="158" t="s">
        <v>163</v>
      </c>
      <c r="B311" s="156">
        <v>3564</v>
      </c>
      <c r="C311" s="156">
        <v>85082523</v>
      </c>
    </row>
    <row r="312" spans="1:3" ht="11.25" customHeight="1" outlineLevel="1" x14ac:dyDescent="0.25">
      <c r="A312" s="70" t="s">
        <v>169</v>
      </c>
      <c r="B312" s="156">
        <v>890</v>
      </c>
      <c r="C312" s="156">
        <v>21235880</v>
      </c>
    </row>
    <row r="313" spans="1:3" ht="11.25" customHeight="1" outlineLevel="2" x14ac:dyDescent="0.25">
      <c r="A313" s="73" t="s">
        <v>170</v>
      </c>
      <c r="B313" s="156">
        <v>12</v>
      </c>
      <c r="C313" s="156">
        <v>278378</v>
      </c>
    </row>
    <row r="314" spans="1:3" ht="11.25" customHeight="1" outlineLevel="2" x14ac:dyDescent="0.25">
      <c r="A314" s="73" t="s">
        <v>171</v>
      </c>
      <c r="B314" s="156">
        <v>671</v>
      </c>
      <c r="C314" s="156">
        <v>16023750</v>
      </c>
    </row>
    <row r="315" spans="1:3" ht="11.25" customHeight="1" outlineLevel="2" x14ac:dyDescent="0.25">
      <c r="A315" s="73" t="s">
        <v>172</v>
      </c>
      <c r="B315" s="156">
        <v>3</v>
      </c>
      <c r="C315" s="156">
        <v>79719</v>
      </c>
    </row>
    <row r="316" spans="1:3" ht="11.25" customHeight="1" outlineLevel="2" x14ac:dyDescent="0.25">
      <c r="A316" s="73" t="s">
        <v>109</v>
      </c>
      <c r="B316" s="156">
        <v>5</v>
      </c>
      <c r="C316" s="156">
        <v>116986</v>
      </c>
    </row>
    <row r="317" spans="1:3" ht="11.25" customHeight="1" outlineLevel="2" x14ac:dyDescent="0.25">
      <c r="A317" s="73" t="s">
        <v>173</v>
      </c>
      <c r="B317" s="156">
        <v>199</v>
      </c>
      <c r="C317" s="156">
        <v>4737047</v>
      </c>
    </row>
    <row r="318" spans="1:3" ht="11.25" customHeight="1" outlineLevel="1" x14ac:dyDescent="0.25">
      <c r="A318" s="70" t="s">
        <v>174</v>
      </c>
      <c r="B318" s="156">
        <v>892</v>
      </c>
      <c r="C318" s="156">
        <v>21295987</v>
      </c>
    </row>
    <row r="319" spans="1:3" ht="11.25" customHeight="1" outlineLevel="2" x14ac:dyDescent="0.25">
      <c r="A319" s="73" t="s">
        <v>170</v>
      </c>
      <c r="B319" s="156">
        <v>10</v>
      </c>
      <c r="C319" s="156">
        <v>241781</v>
      </c>
    </row>
    <row r="320" spans="1:3" ht="11.25" customHeight="1" outlineLevel="2" x14ac:dyDescent="0.25">
      <c r="A320" s="73" t="s">
        <v>171</v>
      </c>
      <c r="B320" s="156">
        <v>635</v>
      </c>
      <c r="C320" s="156">
        <v>15161750</v>
      </c>
    </row>
    <row r="321" spans="1:3" ht="11.25" customHeight="1" outlineLevel="2" x14ac:dyDescent="0.25">
      <c r="A321" s="73" t="s">
        <v>172</v>
      </c>
      <c r="B321" s="156">
        <v>3</v>
      </c>
      <c r="C321" s="156">
        <v>62295</v>
      </c>
    </row>
    <row r="322" spans="1:3" ht="11.25" customHeight="1" outlineLevel="2" x14ac:dyDescent="0.25">
      <c r="A322" s="73" t="s">
        <v>109</v>
      </c>
      <c r="B322" s="156">
        <v>1</v>
      </c>
      <c r="C322" s="156">
        <v>20659</v>
      </c>
    </row>
    <row r="323" spans="1:3" ht="11.25" customHeight="1" outlineLevel="2" x14ac:dyDescent="0.25">
      <c r="A323" s="73" t="s">
        <v>173</v>
      </c>
      <c r="B323" s="156">
        <v>243</v>
      </c>
      <c r="C323" s="156">
        <v>5809502</v>
      </c>
    </row>
    <row r="324" spans="1:3" ht="11.25" customHeight="1" outlineLevel="1" x14ac:dyDescent="0.25">
      <c r="A324" s="70" t="s">
        <v>175</v>
      </c>
      <c r="B324" s="156">
        <v>891</v>
      </c>
      <c r="C324" s="156">
        <v>21275328</v>
      </c>
    </row>
    <row r="325" spans="1:3" ht="11.25" customHeight="1" outlineLevel="2" x14ac:dyDescent="0.25">
      <c r="A325" s="73" t="s">
        <v>170</v>
      </c>
      <c r="B325" s="156">
        <v>10</v>
      </c>
      <c r="C325" s="156">
        <v>241781</v>
      </c>
    </row>
    <row r="326" spans="1:3" ht="11.25" customHeight="1" outlineLevel="2" x14ac:dyDescent="0.25">
      <c r="A326" s="73" t="s">
        <v>171</v>
      </c>
      <c r="B326" s="156">
        <v>635</v>
      </c>
      <c r="C326" s="156">
        <v>15161750</v>
      </c>
    </row>
    <row r="327" spans="1:3" ht="11.25" customHeight="1" outlineLevel="2" x14ac:dyDescent="0.25">
      <c r="A327" s="73" t="s">
        <v>172</v>
      </c>
      <c r="B327" s="156">
        <v>3</v>
      </c>
      <c r="C327" s="156">
        <v>62295</v>
      </c>
    </row>
    <row r="328" spans="1:3" ht="11.25" customHeight="1" outlineLevel="2" x14ac:dyDescent="0.25">
      <c r="A328" s="73" t="s">
        <v>173</v>
      </c>
      <c r="B328" s="156">
        <v>243</v>
      </c>
      <c r="C328" s="156">
        <v>5809502</v>
      </c>
    </row>
    <row r="329" spans="1:3" ht="11.25" customHeight="1" outlineLevel="1" x14ac:dyDescent="0.25">
      <c r="A329" s="70" t="s">
        <v>176</v>
      </c>
      <c r="B329" s="156">
        <v>891</v>
      </c>
      <c r="C329" s="156">
        <v>21275328</v>
      </c>
    </row>
    <row r="330" spans="1:3" ht="11.25" customHeight="1" outlineLevel="2" x14ac:dyDescent="0.25">
      <c r="A330" s="73" t="s">
        <v>170</v>
      </c>
      <c r="B330" s="156">
        <v>11</v>
      </c>
      <c r="C330" s="156">
        <v>241781</v>
      </c>
    </row>
    <row r="331" spans="1:3" ht="11.25" customHeight="1" outlineLevel="2" x14ac:dyDescent="0.25">
      <c r="A331" s="73" t="s">
        <v>171</v>
      </c>
      <c r="B331" s="156">
        <v>635</v>
      </c>
      <c r="C331" s="156">
        <v>15161751</v>
      </c>
    </row>
    <row r="332" spans="1:3" ht="11.25" customHeight="1" outlineLevel="2" x14ac:dyDescent="0.25">
      <c r="A332" s="73" t="s">
        <v>172</v>
      </c>
      <c r="B332" s="156">
        <v>1</v>
      </c>
      <c r="C332" s="156">
        <v>62295</v>
      </c>
    </row>
    <row r="333" spans="1:3" ht="11.25" customHeight="1" outlineLevel="2" x14ac:dyDescent="0.25">
      <c r="A333" s="73" t="s">
        <v>173</v>
      </c>
      <c r="B333" s="156">
        <v>244</v>
      </c>
      <c r="C333" s="156">
        <v>5809501</v>
      </c>
    </row>
    <row r="334" spans="1:3" ht="5.0999999999999996" customHeight="1" x14ac:dyDescent="0.25">
      <c r="A334" s="227"/>
      <c r="B334" s="156">
        <v>0</v>
      </c>
      <c r="C334" s="156">
        <v>0</v>
      </c>
    </row>
    <row r="335" spans="1:3" ht="21.75" customHeight="1" collapsed="1" x14ac:dyDescent="0.25">
      <c r="A335" s="158" t="s">
        <v>125</v>
      </c>
      <c r="B335" s="156">
        <v>9247</v>
      </c>
      <c r="C335" s="156">
        <v>306442939</v>
      </c>
    </row>
    <row r="336" spans="1:3" ht="11.25" customHeight="1" outlineLevel="1" x14ac:dyDescent="0.25">
      <c r="A336" s="70" t="s">
        <v>169</v>
      </c>
      <c r="B336" s="156">
        <v>2312</v>
      </c>
      <c r="C336" s="156">
        <v>76610735</v>
      </c>
    </row>
    <row r="337" spans="1:3" ht="11.25" customHeight="1" outlineLevel="2" x14ac:dyDescent="0.25">
      <c r="A337" s="73" t="s">
        <v>170</v>
      </c>
      <c r="B337" s="156">
        <v>240</v>
      </c>
      <c r="C337" s="156">
        <v>8088000</v>
      </c>
    </row>
    <row r="338" spans="1:3" ht="11.25" customHeight="1" outlineLevel="2" x14ac:dyDescent="0.25">
      <c r="A338" s="73" t="s">
        <v>171</v>
      </c>
      <c r="B338" s="156">
        <v>825</v>
      </c>
      <c r="C338" s="156">
        <v>27107184</v>
      </c>
    </row>
    <row r="339" spans="1:3" ht="11.25" customHeight="1" outlineLevel="2" x14ac:dyDescent="0.25">
      <c r="A339" s="73" t="s">
        <v>172</v>
      </c>
      <c r="B339" s="156">
        <v>600</v>
      </c>
      <c r="C339" s="156">
        <v>19782098</v>
      </c>
    </row>
    <row r="340" spans="1:3" ht="11.25" customHeight="1" outlineLevel="2" x14ac:dyDescent="0.25">
      <c r="A340" s="73" t="s">
        <v>109</v>
      </c>
      <c r="B340" s="156">
        <v>27</v>
      </c>
      <c r="C340" s="156">
        <v>1180268</v>
      </c>
    </row>
    <row r="341" spans="1:3" ht="11.25" customHeight="1" outlineLevel="2" x14ac:dyDescent="0.25">
      <c r="A341" s="73" t="s">
        <v>173</v>
      </c>
      <c r="B341" s="156">
        <v>620</v>
      </c>
      <c r="C341" s="156">
        <v>20453185</v>
      </c>
    </row>
    <row r="342" spans="1:3" ht="11.25" customHeight="1" outlineLevel="1" x14ac:dyDescent="0.25">
      <c r="A342" s="70" t="s">
        <v>174</v>
      </c>
      <c r="B342" s="156">
        <v>2312</v>
      </c>
      <c r="C342" s="156">
        <v>76610735</v>
      </c>
    </row>
    <row r="343" spans="1:3" ht="11.25" customHeight="1" outlineLevel="2" x14ac:dyDescent="0.25">
      <c r="A343" s="73" t="s">
        <v>170</v>
      </c>
      <c r="B343" s="156">
        <v>240</v>
      </c>
      <c r="C343" s="156">
        <v>8088000</v>
      </c>
    </row>
    <row r="344" spans="1:3" ht="11.25" customHeight="1" outlineLevel="2" x14ac:dyDescent="0.25">
      <c r="A344" s="73" t="s">
        <v>171</v>
      </c>
      <c r="B344" s="156">
        <v>825</v>
      </c>
      <c r="C344" s="156">
        <v>27107184</v>
      </c>
    </row>
    <row r="345" spans="1:3" ht="11.25" customHeight="1" outlineLevel="2" x14ac:dyDescent="0.25">
      <c r="A345" s="73" t="s">
        <v>172</v>
      </c>
      <c r="B345" s="156">
        <v>600</v>
      </c>
      <c r="C345" s="156">
        <v>19782098</v>
      </c>
    </row>
    <row r="346" spans="1:3" ht="11.25" customHeight="1" outlineLevel="2" x14ac:dyDescent="0.25">
      <c r="A346" s="73" t="s">
        <v>109</v>
      </c>
      <c r="B346" s="156">
        <v>27</v>
      </c>
      <c r="C346" s="156">
        <v>1180268</v>
      </c>
    </row>
    <row r="347" spans="1:3" ht="11.25" customHeight="1" outlineLevel="2" x14ac:dyDescent="0.25">
      <c r="A347" s="73" t="s">
        <v>173</v>
      </c>
      <c r="B347" s="156">
        <v>620</v>
      </c>
      <c r="C347" s="156">
        <v>20453185</v>
      </c>
    </row>
    <row r="348" spans="1:3" ht="11.25" customHeight="1" outlineLevel="1" x14ac:dyDescent="0.25">
      <c r="A348" s="70" t="s">
        <v>175</v>
      </c>
      <c r="B348" s="156">
        <v>2312</v>
      </c>
      <c r="C348" s="156">
        <v>76610735</v>
      </c>
    </row>
    <row r="349" spans="1:3" ht="11.25" customHeight="1" outlineLevel="2" x14ac:dyDescent="0.25">
      <c r="A349" s="73" t="s">
        <v>170</v>
      </c>
      <c r="B349" s="156">
        <v>240</v>
      </c>
      <c r="C349" s="156">
        <v>8088000</v>
      </c>
    </row>
    <row r="350" spans="1:3" ht="11.25" customHeight="1" outlineLevel="2" x14ac:dyDescent="0.25">
      <c r="A350" s="73" t="s">
        <v>171</v>
      </c>
      <c r="B350" s="156">
        <v>825</v>
      </c>
      <c r="C350" s="156">
        <v>27107184</v>
      </c>
    </row>
    <row r="351" spans="1:3" ht="11.25" customHeight="1" outlineLevel="2" x14ac:dyDescent="0.25">
      <c r="A351" s="73" t="s">
        <v>172</v>
      </c>
      <c r="B351" s="156">
        <v>600</v>
      </c>
      <c r="C351" s="156">
        <v>19782098</v>
      </c>
    </row>
    <row r="352" spans="1:3" ht="11.25" customHeight="1" outlineLevel="2" x14ac:dyDescent="0.25">
      <c r="A352" s="73" t="s">
        <v>109</v>
      </c>
      <c r="B352" s="156">
        <v>27</v>
      </c>
      <c r="C352" s="156">
        <v>1180268</v>
      </c>
    </row>
    <row r="353" spans="1:3" ht="11.25" customHeight="1" outlineLevel="2" x14ac:dyDescent="0.25">
      <c r="A353" s="73" t="s">
        <v>173</v>
      </c>
      <c r="B353" s="156">
        <v>620</v>
      </c>
      <c r="C353" s="156">
        <v>20453185</v>
      </c>
    </row>
    <row r="354" spans="1:3" ht="11.25" customHeight="1" outlineLevel="1" x14ac:dyDescent="0.25">
      <c r="A354" s="70" t="s">
        <v>176</v>
      </c>
      <c r="B354" s="156">
        <v>2311</v>
      </c>
      <c r="C354" s="156">
        <v>76610734</v>
      </c>
    </row>
    <row r="355" spans="1:3" ht="11.25" customHeight="1" outlineLevel="2" x14ac:dyDescent="0.25">
      <c r="A355" s="73" t="s">
        <v>170</v>
      </c>
      <c r="B355" s="156">
        <v>238</v>
      </c>
      <c r="C355" s="156">
        <v>8088001</v>
      </c>
    </row>
    <row r="356" spans="1:3" ht="11.25" customHeight="1" outlineLevel="2" x14ac:dyDescent="0.25">
      <c r="A356" s="73" t="s">
        <v>171</v>
      </c>
      <c r="B356" s="156">
        <v>826</v>
      </c>
      <c r="C356" s="156">
        <v>27107183</v>
      </c>
    </row>
    <row r="357" spans="1:3" ht="11.25" customHeight="1" outlineLevel="2" x14ac:dyDescent="0.25">
      <c r="A357" s="73" t="s">
        <v>172</v>
      </c>
      <c r="B357" s="156">
        <v>598</v>
      </c>
      <c r="C357" s="156">
        <v>19782097</v>
      </c>
    </row>
    <row r="358" spans="1:3" ht="11.25" customHeight="1" outlineLevel="2" x14ac:dyDescent="0.25">
      <c r="A358" s="73" t="s">
        <v>109</v>
      </c>
      <c r="B358" s="156">
        <v>27</v>
      </c>
      <c r="C358" s="156">
        <v>1180267</v>
      </c>
    </row>
    <row r="359" spans="1:3" ht="11.25" customHeight="1" outlineLevel="2" x14ac:dyDescent="0.25">
      <c r="A359" s="73" t="s">
        <v>173</v>
      </c>
      <c r="B359" s="156">
        <v>622</v>
      </c>
      <c r="C359" s="156">
        <v>20453186</v>
      </c>
    </row>
    <row r="360" spans="1:3" ht="5.0999999999999996" customHeight="1" x14ac:dyDescent="0.25">
      <c r="A360" s="227"/>
      <c r="B360" s="156">
        <v>0</v>
      </c>
      <c r="C360" s="156">
        <v>0</v>
      </c>
    </row>
    <row r="361" spans="1:3" ht="21.75" customHeight="1" collapsed="1" x14ac:dyDescent="0.25">
      <c r="A361" s="158" t="s">
        <v>130</v>
      </c>
      <c r="B361" s="156">
        <v>16101</v>
      </c>
      <c r="C361" s="156">
        <v>477379727</v>
      </c>
    </row>
    <row r="362" spans="1:3" ht="11.25" customHeight="1" outlineLevel="1" x14ac:dyDescent="0.25">
      <c r="A362" s="70" t="s">
        <v>169</v>
      </c>
      <c r="B362" s="156">
        <v>4025</v>
      </c>
      <c r="C362" s="156">
        <v>119344935</v>
      </c>
    </row>
    <row r="363" spans="1:3" ht="11.25" customHeight="1" outlineLevel="2" x14ac:dyDescent="0.25">
      <c r="A363" s="73" t="s">
        <v>170</v>
      </c>
      <c r="B363" s="156">
        <v>693</v>
      </c>
      <c r="C363" s="156">
        <v>20597105</v>
      </c>
    </row>
    <row r="364" spans="1:3" ht="11.25" customHeight="1" outlineLevel="2" x14ac:dyDescent="0.25">
      <c r="A364" s="73" t="s">
        <v>171</v>
      </c>
      <c r="B364" s="156">
        <v>1065</v>
      </c>
      <c r="C364" s="156">
        <v>31476323</v>
      </c>
    </row>
    <row r="365" spans="1:3" ht="11.25" customHeight="1" outlineLevel="2" x14ac:dyDescent="0.25">
      <c r="A365" s="73" t="s">
        <v>172</v>
      </c>
      <c r="B365" s="156">
        <v>62</v>
      </c>
      <c r="C365" s="156">
        <v>2141556</v>
      </c>
    </row>
    <row r="366" spans="1:3" ht="11.25" customHeight="1" outlineLevel="2" x14ac:dyDescent="0.25">
      <c r="A366" s="73" t="s">
        <v>109</v>
      </c>
      <c r="B366" s="156">
        <v>1579</v>
      </c>
      <c r="C366" s="156">
        <v>46485943</v>
      </c>
    </row>
    <row r="367" spans="1:3" ht="11.25" customHeight="1" outlineLevel="2" x14ac:dyDescent="0.25">
      <c r="A367" s="73" t="s">
        <v>173</v>
      </c>
      <c r="B367" s="156">
        <v>626</v>
      </c>
      <c r="C367" s="156">
        <v>18644008</v>
      </c>
    </row>
    <row r="368" spans="1:3" ht="11.25" customHeight="1" outlineLevel="1" x14ac:dyDescent="0.25">
      <c r="A368" s="70" t="s">
        <v>174</v>
      </c>
      <c r="B368" s="156">
        <v>4025</v>
      </c>
      <c r="C368" s="156">
        <v>119344935</v>
      </c>
    </row>
    <row r="369" spans="1:3" ht="11.25" customHeight="1" outlineLevel="2" x14ac:dyDescent="0.25">
      <c r="A369" s="73" t="s">
        <v>170</v>
      </c>
      <c r="B369" s="156">
        <v>693</v>
      </c>
      <c r="C369" s="156">
        <v>20597105</v>
      </c>
    </row>
    <row r="370" spans="1:3" ht="11.25" customHeight="1" outlineLevel="2" x14ac:dyDescent="0.25">
      <c r="A370" s="73" t="s">
        <v>171</v>
      </c>
      <c r="B370" s="156">
        <v>1065</v>
      </c>
      <c r="C370" s="156">
        <v>31476323</v>
      </c>
    </row>
    <row r="371" spans="1:3" ht="11.25" customHeight="1" outlineLevel="2" x14ac:dyDescent="0.25">
      <c r="A371" s="73" t="s">
        <v>172</v>
      </c>
      <c r="B371" s="156">
        <v>62</v>
      </c>
      <c r="C371" s="156">
        <v>2141556</v>
      </c>
    </row>
    <row r="372" spans="1:3" ht="11.25" customHeight="1" outlineLevel="2" x14ac:dyDescent="0.25">
      <c r="A372" s="73" t="s">
        <v>109</v>
      </c>
      <c r="B372" s="156">
        <v>1579</v>
      </c>
      <c r="C372" s="156">
        <v>46485943</v>
      </c>
    </row>
    <row r="373" spans="1:3" ht="11.25" customHeight="1" outlineLevel="2" x14ac:dyDescent="0.25">
      <c r="A373" s="73" t="s">
        <v>173</v>
      </c>
      <c r="B373" s="156">
        <v>626</v>
      </c>
      <c r="C373" s="156">
        <v>18644008</v>
      </c>
    </row>
    <row r="374" spans="1:3" ht="11.25" customHeight="1" outlineLevel="1" x14ac:dyDescent="0.25">
      <c r="A374" s="70" t="s">
        <v>175</v>
      </c>
      <c r="B374" s="156">
        <v>4025</v>
      </c>
      <c r="C374" s="156">
        <v>119344935</v>
      </c>
    </row>
    <row r="375" spans="1:3" ht="11.25" customHeight="1" outlineLevel="2" x14ac:dyDescent="0.25">
      <c r="A375" s="73" t="s">
        <v>170</v>
      </c>
      <c r="B375" s="156">
        <v>693</v>
      </c>
      <c r="C375" s="156">
        <v>20597105</v>
      </c>
    </row>
    <row r="376" spans="1:3" ht="11.25" customHeight="1" outlineLevel="2" x14ac:dyDescent="0.25">
      <c r="A376" s="73" t="s">
        <v>171</v>
      </c>
      <c r="B376" s="156">
        <v>1065</v>
      </c>
      <c r="C376" s="156">
        <v>31476323</v>
      </c>
    </row>
    <row r="377" spans="1:3" ht="11.25" customHeight="1" outlineLevel="2" x14ac:dyDescent="0.25">
      <c r="A377" s="73" t="s">
        <v>172</v>
      </c>
      <c r="B377" s="156">
        <v>62</v>
      </c>
      <c r="C377" s="156">
        <v>2141556</v>
      </c>
    </row>
    <row r="378" spans="1:3" ht="11.25" customHeight="1" outlineLevel="2" x14ac:dyDescent="0.25">
      <c r="A378" s="73" t="s">
        <v>109</v>
      </c>
      <c r="B378" s="156">
        <v>1579</v>
      </c>
      <c r="C378" s="156">
        <v>46485943</v>
      </c>
    </row>
    <row r="379" spans="1:3" ht="11.25" customHeight="1" outlineLevel="2" x14ac:dyDescent="0.25">
      <c r="A379" s="73" t="s">
        <v>173</v>
      </c>
      <c r="B379" s="156">
        <v>626</v>
      </c>
      <c r="C379" s="156">
        <v>18644008</v>
      </c>
    </row>
    <row r="380" spans="1:3" ht="11.25" customHeight="1" outlineLevel="1" x14ac:dyDescent="0.25">
      <c r="A380" s="70" t="s">
        <v>176</v>
      </c>
      <c r="B380" s="156">
        <v>4026</v>
      </c>
      <c r="C380" s="156">
        <v>119344922</v>
      </c>
    </row>
    <row r="381" spans="1:3" ht="11.25" customHeight="1" outlineLevel="2" x14ac:dyDescent="0.25">
      <c r="A381" s="73" t="s">
        <v>170</v>
      </c>
      <c r="B381" s="156">
        <v>694</v>
      </c>
      <c r="C381" s="156">
        <v>20597103</v>
      </c>
    </row>
    <row r="382" spans="1:3" ht="11.25" customHeight="1" outlineLevel="2" x14ac:dyDescent="0.25">
      <c r="A382" s="73" t="s">
        <v>171</v>
      </c>
      <c r="B382" s="156">
        <v>1067</v>
      </c>
      <c r="C382" s="156">
        <v>31476320</v>
      </c>
    </row>
    <row r="383" spans="1:3" ht="11.25" customHeight="1" outlineLevel="2" x14ac:dyDescent="0.25">
      <c r="A383" s="73" t="s">
        <v>172</v>
      </c>
      <c r="B383" s="156">
        <v>62</v>
      </c>
      <c r="C383" s="156">
        <v>2141553</v>
      </c>
    </row>
    <row r="384" spans="1:3" ht="11.25" customHeight="1" outlineLevel="2" x14ac:dyDescent="0.25">
      <c r="A384" s="73" t="s">
        <v>109</v>
      </c>
      <c r="B384" s="156">
        <v>1577</v>
      </c>
      <c r="C384" s="156">
        <v>46485940</v>
      </c>
    </row>
    <row r="385" spans="1:3" ht="11.25" customHeight="1" outlineLevel="2" x14ac:dyDescent="0.25">
      <c r="A385" s="73" t="s">
        <v>173</v>
      </c>
      <c r="B385" s="156">
        <v>626</v>
      </c>
      <c r="C385" s="156">
        <v>18644006</v>
      </c>
    </row>
  </sheetData>
  <mergeCells count="2">
    <mergeCell ref="B1:C1"/>
    <mergeCell ref="A2:C2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5"/>
  <sheetViews>
    <sheetView view="pageBreakPreview" zoomScale="130" zoomScaleNormal="100" zoomScaleSheetLayoutView="13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I1" sqref="I1:K1"/>
    </sheetView>
  </sheetViews>
  <sheetFormatPr defaultColWidth="9" defaultRowHeight="15" x14ac:dyDescent="0.25"/>
  <cols>
    <col min="1" max="1" width="29.5703125" style="97" bestFit="1" customWidth="1"/>
    <col min="2" max="2" width="12.28515625" style="97" customWidth="1"/>
    <col min="3" max="3" width="13.7109375" style="97" customWidth="1"/>
    <col min="4" max="4" width="12.42578125" style="97" customWidth="1"/>
    <col min="5" max="5" width="13" style="97" customWidth="1"/>
    <col min="6" max="6" width="12.42578125" style="97" customWidth="1"/>
    <col min="7" max="7" width="12.85546875" style="97" customWidth="1"/>
    <col min="8" max="8" width="12.28515625" style="97" customWidth="1"/>
    <col min="9" max="9" width="12.85546875" style="97" customWidth="1"/>
    <col min="10" max="10" width="12.7109375" style="97" customWidth="1"/>
    <col min="11" max="11" width="13.5703125" style="97" customWidth="1"/>
  </cols>
  <sheetData>
    <row r="1" spans="1:11" ht="32.25" customHeight="1" x14ac:dyDescent="0.25">
      <c r="I1" s="281" t="s">
        <v>458</v>
      </c>
      <c r="J1" s="281"/>
      <c r="K1" s="281"/>
    </row>
    <row r="2" spans="1:11" s="97" customFormat="1" ht="29.25" customHeight="1" x14ac:dyDescent="0.2">
      <c r="A2" s="320" t="s">
        <v>386</v>
      </c>
      <c r="B2" s="320"/>
      <c r="C2" s="320"/>
      <c r="D2" s="320"/>
      <c r="E2" s="320"/>
      <c r="F2" s="320"/>
      <c r="G2" s="320"/>
      <c r="H2" s="320"/>
      <c r="I2" s="320"/>
      <c r="J2" s="320"/>
      <c r="K2" s="320"/>
    </row>
    <row r="3" spans="1:11" s="99" customFormat="1" ht="21" customHeight="1" x14ac:dyDescent="0.25">
      <c r="A3" s="98" t="s">
        <v>459</v>
      </c>
      <c r="B3" s="321" t="s">
        <v>387</v>
      </c>
      <c r="C3" s="321"/>
      <c r="D3" s="321" t="s">
        <v>171</v>
      </c>
      <c r="E3" s="321"/>
      <c r="F3" s="321" t="s">
        <v>388</v>
      </c>
      <c r="G3" s="321"/>
      <c r="H3" s="321" t="s">
        <v>389</v>
      </c>
      <c r="I3" s="321"/>
      <c r="J3" s="321" t="s">
        <v>173</v>
      </c>
      <c r="K3" s="321"/>
    </row>
    <row r="4" spans="1:11" s="99" customFormat="1" ht="36" x14ac:dyDescent="0.25">
      <c r="A4" s="98" t="s">
        <v>25</v>
      </c>
      <c r="B4" s="98" t="s">
        <v>390</v>
      </c>
      <c r="C4" s="98" t="s">
        <v>391</v>
      </c>
      <c r="D4" s="98" t="s">
        <v>390</v>
      </c>
      <c r="E4" s="98" t="s">
        <v>391</v>
      </c>
      <c r="F4" s="98" t="s">
        <v>390</v>
      </c>
      <c r="G4" s="98" t="s">
        <v>391</v>
      </c>
      <c r="H4" s="98" t="s">
        <v>390</v>
      </c>
      <c r="I4" s="98" t="s">
        <v>391</v>
      </c>
      <c r="J4" s="98" t="s">
        <v>390</v>
      </c>
      <c r="K4" s="98" t="s">
        <v>391</v>
      </c>
    </row>
    <row r="5" spans="1:11" x14ac:dyDescent="0.25">
      <c r="A5" s="100" t="s">
        <v>168</v>
      </c>
      <c r="B5" s="101">
        <v>6677</v>
      </c>
      <c r="C5" s="101">
        <v>34324</v>
      </c>
      <c r="D5" s="101">
        <v>3397</v>
      </c>
      <c r="E5" s="101">
        <v>17418</v>
      </c>
      <c r="F5" s="101">
        <v>1931</v>
      </c>
      <c r="G5" s="101">
        <v>9900</v>
      </c>
      <c r="H5" s="101">
        <v>1907</v>
      </c>
      <c r="I5" s="101">
        <v>9778</v>
      </c>
      <c r="J5" s="101">
        <v>5446</v>
      </c>
      <c r="K5" s="101">
        <v>27925</v>
      </c>
    </row>
    <row r="6" spans="1:11" x14ac:dyDescent="0.25">
      <c r="A6" s="100" t="s">
        <v>112</v>
      </c>
      <c r="B6" s="101">
        <v>23882</v>
      </c>
      <c r="C6" s="101">
        <v>45510</v>
      </c>
      <c r="D6" s="101">
        <v>7877</v>
      </c>
      <c r="E6" s="101">
        <v>15229</v>
      </c>
      <c r="F6" s="101">
        <v>10130</v>
      </c>
      <c r="G6" s="101">
        <v>19458</v>
      </c>
      <c r="H6" s="101">
        <v>3664</v>
      </c>
      <c r="I6" s="101">
        <v>7105</v>
      </c>
      <c r="J6" s="101">
        <v>10988</v>
      </c>
      <c r="K6" s="101">
        <v>21228</v>
      </c>
    </row>
    <row r="7" spans="1:11" x14ac:dyDescent="0.25">
      <c r="A7" s="100" t="s">
        <v>187</v>
      </c>
      <c r="B7" s="101">
        <v>26184</v>
      </c>
      <c r="C7" s="101">
        <v>9782</v>
      </c>
      <c r="D7" s="101">
        <v>7205</v>
      </c>
      <c r="E7" s="101">
        <v>2692</v>
      </c>
      <c r="F7" s="101">
        <v>8322</v>
      </c>
      <c r="G7" s="101">
        <v>3109</v>
      </c>
      <c r="H7" s="101">
        <v>4456</v>
      </c>
      <c r="I7" s="101">
        <v>1665</v>
      </c>
      <c r="J7" s="101">
        <v>12466</v>
      </c>
      <c r="K7" s="101">
        <v>4658</v>
      </c>
    </row>
    <row r="8" spans="1:11" ht="24.75" x14ac:dyDescent="0.25">
      <c r="A8" s="100" t="s">
        <v>392</v>
      </c>
      <c r="B8" s="102">
        <v>311</v>
      </c>
      <c r="C8" s="103"/>
      <c r="D8" s="102">
        <v>56</v>
      </c>
      <c r="E8" s="103"/>
      <c r="F8" s="102">
        <v>13</v>
      </c>
      <c r="G8" s="103"/>
      <c r="H8" s="102">
        <v>24</v>
      </c>
      <c r="I8" s="103"/>
      <c r="J8" s="102">
        <v>96</v>
      </c>
      <c r="K8" s="103"/>
    </row>
    <row r="9" spans="1:11" ht="24.75" x14ac:dyDescent="0.25">
      <c r="A9" s="100" t="s">
        <v>393</v>
      </c>
      <c r="B9" s="101">
        <v>19733</v>
      </c>
      <c r="C9" s="101">
        <v>8390</v>
      </c>
      <c r="D9" s="101">
        <v>4841</v>
      </c>
      <c r="E9" s="101">
        <v>2058</v>
      </c>
      <c r="F9" s="101">
        <v>4516</v>
      </c>
      <c r="G9" s="101">
        <v>1920</v>
      </c>
      <c r="H9" s="101">
        <v>1403</v>
      </c>
      <c r="I9" s="102">
        <v>597</v>
      </c>
      <c r="J9" s="101">
        <v>5950</v>
      </c>
      <c r="K9" s="101">
        <v>2530</v>
      </c>
    </row>
    <row r="10" spans="1:11" ht="24.75" x14ac:dyDescent="0.25">
      <c r="A10" s="100" t="s">
        <v>177</v>
      </c>
      <c r="B10" s="101">
        <v>10574</v>
      </c>
      <c r="C10" s="101">
        <v>15824</v>
      </c>
      <c r="D10" s="101">
        <v>3062</v>
      </c>
      <c r="E10" s="101">
        <v>4582</v>
      </c>
      <c r="F10" s="101">
        <v>2271</v>
      </c>
      <c r="G10" s="101">
        <v>3399</v>
      </c>
      <c r="H10" s="101">
        <v>1917</v>
      </c>
      <c r="I10" s="101">
        <v>2869</v>
      </c>
      <c r="J10" s="101">
        <v>5658</v>
      </c>
      <c r="K10" s="101">
        <v>8467</v>
      </c>
    </row>
    <row r="11" spans="1:11" ht="24.75" x14ac:dyDescent="0.25">
      <c r="A11" s="100" t="s">
        <v>185</v>
      </c>
      <c r="B11" s="101">
        <v>1334</v>
      </c>
      <c r="C11" s="101">
        <v>5447</v>
      </c>
      <c r="D11" s="101">
        <v>3688</v>
      </c>
      <c r="E11" s="101">
        <v>15065</v>
      </c>
      <c r="F11" s="102">
        <v>875</v>
      </c>
      <c r="G11" s="101">
        <v>3575</v>
      </c>
      <c r="H11" s="102">
        <v>106</v>
      </c>
      <c r="I11" s="102">
        <v>431</v>
      </c>
      <c r="J11" s="101">
        <v>2184</v>
      </c>
      <c r="K11" s="101">
        <v>8923</v>
      </c>
    </row>
    <row r="12" spans="1:11" ht="24.75" x14ac:dyDescent="0.25">
      <c r="A12" s="100" t="s">
        <v>394</v>
      </c>
      <c r="B12" s="101">
        <v>7642</v>
      </c>
      <c r="C12" s="101">
        <v>16145</v>
      </c>
      <c r="D12" s="101">
        <v>7344</v>
      </c>
      <c r="E12" s="101">
        <v>15517</v>
      </c>
      <c r="F12" s="101">
        <v>2719</v>
      </c>
      <c r="G12" s="101">
        <v>5745</v>
      </c>
      <c r="H12" s="101">
        <v>2642</v>
      </c>
      <c r="I12" s="101">
        <v>5583</v>
      </c>
      <c r="J12" s="101">
        <v>4330</v>
      </c>
      <c r="K12" s="101">
        <v>9148</v>
      </c>
    </row>
    <row r="13" spans="1:11" ht="24.75" x14ac:dyDescent="0.25">
      <c r="A13" s="100" t="s">
        <v>113</v>
      </c>
      <c r="B13" s="101">
        <v>4643</v>
      </c>
      <c r="C13" s="101">
        <v>2999</v>
      </c>
      <c r="D13" s="101">
        <v>1256</v>
      </c>
      <c r="E13" s="102">
        <v>807</v>
      </c>
      <c r="F13" s="102">
        <v>856</v>
      </c>
      <c r="G13" s="102">
        <v>531</v>
      </c>
      <c r="H13" s="101">
        <v>1244</v>
      </c>
      <c r="I13" s="102">
        <v>852</v>
      </c>
      <c r="J13" s="101">
        <v>1525</v>
      </c>
      <c r="K13" s="102">
        <v>989</v>
      </c>
    </row>
    <row r="14" spans="1:11" ht="24.75" x14ac:dyDescent="0.25">
      <c r="A14" s="100" t="s">
        <v>395</v>
      </c>
      <c r="B14" s="103"/>
      <c r="C14" s="101">
        <v>4431</v>
      </c>
      <c r="D14" s="103"/>
      <c r="E14" s="101">
        <v>1538</v>
      </c>
      <c r="F14" s="103"/>
      <c r="G14" s="102">
        <v>986</v>
      </c>
      <c r="H14" s="103"/>
      <c r="I14" s="102">
        <v>552</v>
      </c>
      <c r="J14" s="103"/>
      <c r="K14" s="101">
        <v>1421</v>
      </c>
    </row>
    <row r="15" spans="1:11" x14ac:dyDescent="0.25">
      <c r="A15" s="100" t="s">
        <v>114</v>
      </c>
      <c r="B15" s="101">
        <v>52098</v>
      </c>
      <c r="C15" s="101">
        <v>149832</v>
      </c>
      <c r="D15" s="101">
        <v>5456</v>
      </c>
      <c r="E15" s="101">
        <v>15017</v>
      </c>
      <c r="F15" s="101">
        <v>3873</v>
      </c>
      <c r="G15" s="101">
        <v>10824</v>
      </c>
      <c r="H15" s="101">
        <v>2328</v>
      </c>
      <c r="I15" s="101">
        <v>6677</v>
      </c>
      <c r="J15" s="101">
        <v>9473</v>
      </c>
      <c r="K15" s="101">
        <v>27129</v>
      </c>
    </row>
    <row r="16" spans="1:11" x14ac:dyDescent="0.25">
      <c r="A16" s="100" t="s">
        <v>396</v>
      </c>
      <c r="B16" s="101">
        <v>38605</v>
      </c>
      <c r="C16" s="101">
        <v>7052</v>
      </c>
      <c r="D16" s="101">
        <v>6149</v>
      </c>
      <c r="E16" s="101">
        <v>1123</v>
      </c>
      <c r="F16" s="101">
        <v>6436</v>
      </c>
      <c r="G16" s="101">
        <v>1176</v>
      </c>
      <c r="H16" s="101">
        <v>2894</v>
      </c>
      <c r="I16" s="102">
        <v>529</v>
      </c>
      <c r="J16" s="101">
        <v>11698</v>
      </c>
      <c r="K16" s="101">
        <v>2137</v>
      </c>
    </row>
    <row r="17" spans="1:11" x14ac:dyDescent="0.25">
      <c r="A17" s="100" t="s">
        <v>115</v>
      </c>
      <c r="B17" s="101">
        <v>44884</v>
      </c>
      <c r="C17" s="101">
        <v>98250</v>
      </c>
      <c r="D17" s="101">
        <v>5692</v>
      </c>
      <c r="E17" s="101">
        <v>12012</v>
      </c>
      <c r="F17" s="101">
        <v>4519</v>
      </c>
      <c r="G17" s="101">
        <v>9512</v>
      </c>
      <c r="H17" s="101">
        <v>5169</v>
      </c>
      <c r="I17" s="101">
        <v>11105</v>
      </c>
      <c r="J17" s="101">
        <v>13622</v>
      </c>
      <c r="K17" s="101">
        <v>29024</v>
      </c>
    </row>
    <row r="18" spans="1:11" x14ac:dyDescent="0.25">
      <c r="A18" s="100" t="s">
        <v>397</v>
      </c>
      <c r="B18" s="101">
        <v>11762</v>
      </c>
      <c r="C18" s="101">
        <v>4163</v>
      </c>
      <c r="D18" s="101">
        <v>3068</v>
      </c>
      <c r="E18" s="101">
        <v>1086</v>
      </c>
      <c r="F18" s="101">
        <v>1969</v>
      </c>
      <c r="G18" s="102">
        <v>697</v>
      </c>
      <c r="H18" s="102">
        <v>775</v>
      </c>
      <c r="I18" s="102">
        <v>274</v>
      </c>
      <c r="J18" s="101">
        <v>3450</v>
      </c>
      <c r="K18" s="101">
        <v>1221</v>
      </c>
    </row>
    <row r="19" spans="1:11" x14ac:dyDescent="0.25">
      <c r="A19" s="100" t="s">
        <v>116</v>
      </c>
      <c r="B19" s="101">
        <v>97608</v>
      </c>
      <c r="C19" s="101">
        <v>276401</v>
      </c>
      <c r="D19" s="101">
        <v>27630</v>
      </c>
      <c r="E19" s="101">
        <v>72665</v>
      </c>
      <c r="F19" s="101">
        <v>16201</v>
      </c>
      <c r="G19" s="101">
        <v>45230</v>
      </c>
      <c r="H19" s="101">
        <v>4170</v>
      </c>
      <c r="I19" s="101">
        <v>10167</v>
      </c>
      <c r="J19" s="101">
        <v>13223</v>
      </c>
      <c r="K19" s="101">
        <v>32990</v>
      </c>
    </row>
    <row r="20" spans="1:11" x14ac:dyDescent="0.25">
      <c r="A20" s="100" t="s">
        <v>117</v>
      </c>
      <c r="B20" s="101">
        <v>60196</v>
      </c>
      <c r="C20" s="101">
        <v>180379</v>
      </c>
      <c r="D20" s="101">
        <v>15957</v>
      </c>
      <c r="E20" s="101">
        <v>49449</v>
      </c>
      <c r="F20" s="101">
        <v>13762</v>
      </c>
      <c r="G20" s="101">
        <v>41437</v>
      </c>
      <c r="H20" s="101">
        <v>2765</v>
      </c>
      <c r="I20" s="101">
        <v>7724</v>
      </c>
      <c r="J20" s="101">
        <v>17827</v>
      </c>
      <c r="K20" s="101">
        <v>51894</v>
      </c>
    </row>
    <row r="21" spans="1:11" ht="17.25" customHeight="1" x14ac:dyDescent="0.25">
      <c r="A21" s="100" t="s">
        <v>398</v>
      </c>
      <c r="B21" s="103"/>
      <c r="C21" s="101">
        <v>2058</v>
      </c>
      <c r="D21" s="103"/>
      <c r="E21" s="102">
        <v>533</v>
      </c>
      <c r="F21" s="103"/>
      <c r="G21" s="102">
        <v>530</v>
      </c>
      <c r="H21" s="103"/>
      <c r="I21" s="102">
        <v>135</v>
      </c>
      <c r="J21" s="103"/>
      <c r="K21" s="102">
        <v>597</v>
      </c>
    </row>
    <row r="22" spans="1:11" x14ac:dyDescent="0.25">
      <c r="A22" s="100" t="s">
        <v>118</v>
      </c>
      <c r="B22" s="101">
        <v>100221</v>
      </c>
      <c r="C22" s="101">
        <v>210600</v>
      </c>
      <c r="D22" s="101">
        <v>19751</v>
      </c>
      <c r="E22" s="101">
        <v>40584</v>
      </c>
      <c r="F22" s="101">
        <v>11326</v>
      </c>
      <c r="G22" s="101">
        <v>22200</v>
      </c>
      <c r="H22" s="101">
        <v>5122</v>
      </c>
      <c r="I22" s="101">
        <v>10258</v>
      </c>
      <c r="J22" s="101">
        <v>18640</v>
      </c>
      <c r="K22" s="101">
        <v>37195</v>
      </c>
    </row>
    <row r="23" spans="1:11" ht="26.25" customHeight="1" x14ac:dyDescent="0.25">
      <c r="A23" s="100" t="s">
        <v>399</v>
      </c>
      <c r="B23" s="101">
        <v>12436</v>
      </c>
      <c r="C23" s="101">
        <v>7872</v>
      </c>
      <c r="D23" s="101">
        <v>1281</v>
      </c>
      <c r="E23" s="102">
        <v>811</v>
      </c>
      <c r="F23" s="101">
        <v>1654</v>
      </c>
      <c r="G23" s="101">
        <v>1047</v>
      </c>
      <c r="H23" s="102">
        <v>755</v>
      </c>
      <c r="I23" s="102">
        <v>478</v>
      </c>
      <c r="J23" s="101">
        <v>3671</v>
      </c>
      <c r="K23" s="101">
        <v>2324</v>
      </c>
    </row>
    <row r="24" spans="1:11" ht="24.75" x14ac:dyDescent="0.25">
      <c r="A24" s="100" t="s">
        <v>119</v>
      </c>
      <c r="B24" s="101">
        <v>55130</v>
      </c>
      <c r="C24" s="101">
        <v>177003</v>
      </c>
      <c r="D24" s="101">
        <v>32830</v>
      </c>
      <c r="E24" s="101">
        <v>105414</v>
      </c>
      <c r="F24" s="101">
        <v>14066</v>
      </c>
      <c r="G24" s="101">
        <v>45171</v>
      </c>
      <c r="H24" s="101">
        <v>3543</v>
      </c>
      <c r="I24" s="101">
        <v>11349</v>
      </c>
      <c r="J24" s="101">
        <v>11629</v>
      </c>
      <c r="K24" s="101">
        <v>37190</v>
      </c>
    </row>
    <row r="25" spans="1:11" ht="24.75" x14ac:dyDescent="0.25">
      <c r="A25" s="100" t="s">
        <v>1512</v>
      </c>
      <c r="B25" s="103"/>
      <c r="C25" s="103"/>
      <c r="D25" s="103"/>
      <c r="E25" s="103"/>
      <c r="F25" s="103"/>
      <c r="G25" s="103"/>
      <c r="H25" s="103"/>
      <c r="I25" s="103"/>
      <c r="J25" s="103"/>
      <c r="K25" s="103"/>
    </row>
    <row r="26" spans="1:11" x14ac:dyDescent="0.25">
      <c r="A26" s="100" t="s">
        <v>400</v>
      </c>
      <c r="B26" s="101">
        <v>40216</v>
      </c>
      <c r="C26" s="101">
        <v>17098</v>
      </c>
      <c r="D26" s="101">
        <v>10797</v>
      </c>
      <c r="E26" s="101">
        <v>4591</v>
      </c>
      <c r="F26" s="101">
        <v>8118</v>
      </c>
      <c r="G26" s="101">
        <v>3451</v>
      </c>
      <c r="H26" s="101">
        <v>2690</v>
      </c>
      <c r="I26" s="101">
        <v>1144</v>
      </c>
      <c r="J26" s="101">
        <v>10410</v>
      </c>
      <c r="K26" s="101">
        <v>4426</v>
      </c>
    </row>
    <row r="27" spans="1:11" ht="24.75" x14ac:dyDescent="0.25">
      <c r="A27" s="100" t="s">
        <v>1513</v>
      </c>
      <c r="B27" s="103"/>
      <c r="C27" s="101">
        <v>3829</v>
      </c>
      <c r="D27" s="103"/>
      <c r="E27" s="101">
        <v>1074</v>
      </c>
      <c r="F27" s="103"/>
      <c r="G27" s="102">
        <v>828</v>
      </c>
      <c r="H27" s="103"/>
      <c r="I27" s="102">
        <v>287</v>
      </c>
      <c r="J27" s="103"/>
      <c r="K27" s="101">
        <v>1482</v>
      </c>
    </row>
    <row r="28" spans="1:11" ht="24.75" x14ac:dyDescent="0.25">
      <c r="A28" s="100" t="s">
        <v>401</v>
      </c>
      <c r="B28" s="103"/>
      <c r="C28" s="103"/>
      <c r="D28" s="103"/>
      <c r="E28" s="103"/>
      <c r="F28" s="103"/>
      <c r="G28" s="103"/>
      <c r="H28" s="103"/>
      <c r="I28" s="103"/>
      <c r="J28" s="103"/>
      <c r="K28" s="103"/>
    </row>
    <row r="29" spans="1:11" x14ac:dyDescent="0.25">
      <c r="A29" s="100" t="s">
        <v>120</v>
      </c>
      <c r="B29" s="101">
        <v>7472</v>
      </c>
      <c r="C29" s="101">
        <v>13579</v>
      </c>
      <c r="D29" s="101">
        <v>28920</v>
      </c>
      <c r="E29" s="101">
        <v>52727</v>
      </c>
      <c r="F29" s="101">
        <v>2044</v>
      </c>
      <c r="G29" s="101">
        <v>3287</v>
      </c>
      <c r="H29" s="102">
        <v>698</v>
      </c>
      <c r="I29" s="101">
        <v>1238</v>
      </c>
      <c r="J29" s="101">
        <v>21358</v>
      </c>
      <c r="K29" s="101">
        <v>40178</v>
      </c>
    </row>
    <row r="30" spans="1:11" x14ac:dyDescent="0.25">
      <c r="A30" s="100" t="s">
        <v>121</v>
      </c>
      <c r="B30" s="101">
        <v>3785</v>
      </c>
      <c r="C30" s="101">
        <v>6225</v>
      </c>
      <c r="D30" s="101">
        <v>12022</v>
      </c>
      <c r="E30" s="101">
        <v>19831</v>
      </c>
      <c r="F30" s="101">
        <v>2146</v>
      </c>
      <c r="G30" s="101">
        <v>3457</v>
      </c>
      <c r="H30" s="102">
        <v>366</v>
      </c>
      <c r="I30" s="102">
        <v>602</v>
      </c>
      <c r="J30" s="101">
        <v>6117</v>
      </c>
      <c r="K30" s="101">
        <v>10099</v>
      </c>
    </row>
    <row r="31" spans="1:11" x14ac:dyDescent="0.25">
      <c r="A31" s="100" t="s">
        <v>122</v>
      </c>
      <c r="B31" s="101">
        <v>13959</v>
      </c>
      <c r="C31" s="101">
        <v>21108</v>
      </c>
      <c r="D31" s="101">
        <v>27546</v>
      </c>
      <c r="E31" s="101">
        <v>40505</v>
      </c>
      <c r="F31" s="101">
        <v>3871</v>
      </c>
      <c r="G31" s="101">
        <v>5674</v>
      </c>
      <c r="H31" s="101">
        <v>2218</v>
      </c>
      <c r="I31" s="101">
        <v>3426</v>
      </c>
      <c r="J31" s="101">
        <v>14459</v>
      </c>
      <c r="K31" s="101">
        <v>21238</v>
      </c>
    </row>
    <row r="32" spans="1:11" x14ac:dyDescent="0.25">
      <c r="A32" s="100" t="s">
        <v>123</v>
      </c>
      <c r="B32" s="101">
        <v>4717</v>
      </c>
      <c r="C32" s="101">
        <v>11299</v>
      </c>
      <c r="D32" s="101">
        <v>20379</v>
      </c>
      <c r="E32" s="101">
        <v>49781</v>
      </c>
      <c r="F32" s="101">
        <v>3923</v>
      </c>
      <c r="G32" s="101">
        <v>9599</v>
      </c>
      <c r="H32" s="102">
        <v>603</v>
      </c>
      <c r="I32" s="101">
        <v>1449</v>
      </c>
      <c r="J32" s="101">
        <v>10130</v>
      </c>
      <c r="K32" s="101">
        <v>24699</v>
      </c>
    </row>
    <row r="33" spans="1:11" x14ac:dyDescent="0.25">
      <c r="A33" s="100" t="s">
        <v>124</v>
      </c>
      <c r="B33" s="101">
        <v>13975</v>
      </c>
      <c r="C33" s="101">
        <v>42398</v>
      </c>
      <c r="D33" s="101">
        <v>22936</v>
      </c>
      <c r="E33" s="101">
        <v>69589</v>
      </c>
      <c r="F33" s="101">
        <v>3222</v>
      </c>
      <c r="G33" s="101">
        <v>9774</v>
      </c>
      <c r="H33" s="102">
        <v>760</v>
      </c>
      <c r="I33" s="101">
        <v>2305</v>
      </c>
      <c r="J33" s="101">
        <v>16702</v>
      </c>
      <c r="K33" s="101">
        <v>50672</v>
      </c>
    </row>
    <row r="34" spans="1:11" x14ac:dyDescent="0.25">
      <c r="A34" s="100" t="s">
        <v>402</v>
      </c>
      <c r="B34" s="101">
        <v>9392</v>
      </c>
      <c r="C34" s="101">
        <v>3993</v>
      </c>
      <c r="D34" s="101">
        <v>26116</v>
      </c>
      <c r="E34" s="101">
        <v>11103</v>
      </c>
      <c r="F34" s="101">
        <v>3546</v>
      </c>
      <c r="G34" s="101">
        <v>1508</v>
      </c>
      <c r="H34" s="102">
        <v>835</v>
      </c>
      <c r="I34" s="102">
        <v>355</v>
      </c>
      <c r="J34" s="101">
        <v>13582</v>
      </c>
      <c r="K34" s="101">
        <v>5775</v>
      </c>
    </row>
    <row r="35" spans="1:11" ht="24.75" x14ac:dyDescent="0.25">
      <c r="A35" s="100" t="s">
        <v>403</v>
      </c>
      <c r="B35" s="103"/>
      <c r="C35" s="103"/>
      <c r="D35" s="103"/>
      <c r="E35" s="103"/>
      <c r="F35" s="103"/>
      <c r="G35" s="103"/>
      <c r="H35" s="103"/>
      <c r="I35" s="103"/>
      <c r="J35" s="103"/>
      <c r="K35" s="103"/>
    </row>
    <row r="36" spans="1:11" ht="36.75" x14ac:dyDescent="0.25">
      <c r="A36" s="100" t="s">
        <v>125</v>
      </c>
      <c r="B36" s="101">
        <v>1717</v>
      </c>
      <c r="C36" s="101">
        <v>3264</v>
      </c>
      <c r="D36" s="101">
        <v>29445</v>
      </c>
      <c r="E36" s="101">
        <v>55814</v>
      </c>
      <c r="F36" s="101">
        <v>25319</v>
      </c>
      <c r="G36" s="101">
        <v>48027</v>
      </c>
      <c r="H36" s="102">
        <v>226</v>
      </c>
      <c r="I36" s="102">
        <v>426</v>
      </c>
      <c r="J36" s="101">
        <v>25729</v>
      </c>
      <c r="K36" s="101">
        <v>48837</v>
      </c>
    </row>
    <row r="37" spans="1:11" x14ac:dyDescent="0.25">
      <c r="A37" s="100" t="s">
        <v>126</v>
      </c>
      <c r="B37" s="101">
        <v>2253</v>
      </c>
      <c r="C37" s="101">
        <v>4344</v>
      </c>
      <c r="D37" s="101">
        <v>19050</v>
      </c>
      <c r="E37" s="101">
        <v>36723</v>
      </c>
      <c r="F37" s="101">
        <v>9521</v>
      </c>
      <c r="G37" s="101">
        <v>18355</v>
      </c>
      <c r="H37" s="102">
        <v>70</v>
      </c>
      <c r="I37" s="102">
        <v>135</v>
      </c>
      <c r="J37" s="101">
        <v>9679</v>
      </c>
      <c r="K37" s="101">
        <v>18658</v>
      </c>
    </row>
    <row r="38" spans="1:11" ht="24.75" x14ac:dyDescent="0.25">
      <c r="A38" s="100" t="s">
        <v>404</v>
      </c>
      <c r="B38" s="102">
        <v>979</v>
      </c>
      <c r="C38" s="102">
        <v>416</v>
      </c>
      <c r="D38" s="101">
        <v>14974</v>
      </c>
      <c r="E38" s="101">
        <v>6367</v>
      </c>
      <c r="F38" s="101">
        <v>12006</v>
      </c>
      <c r="G38" s="101">
        <v>5104</v>
      </c>
      <c r="H38" s="102">
        <v>146</v>
      </c>
      <c r="I38" s="102">
        <v>62</v>
      </c>
      <c r="J38" s="101">
        <v>8450</v>
      </c>
      <c r="K38" s="101">
        <v>3593</v>
      </c>
    </row>
    <row r="39" spans="1:11" x14ac:dyDescent="0.25">
      <c r="A39" s="100" t="s">
        <v>127</v>
      </c>
      <c r="B39" s="101">
        <v>48474</v>
      </c>
      <c r="C39" s="101">
        <v>53584</v>
      </c>
      <c r="D39" s="102">
        <v>338</v>
      </c>
      <c r="E39" s="102">
        <v>324</v>
      </c>
      <c r="F39" s="101">
        <v>1796</v>
      </c>
      <c r="G39" s="101">
        <v>1911</v>
      </c>
      <c r="H39" s="102">
        <v>60</v>
      </c>
      <c r="I39" s="102">
        <v>65</v>
      </c>
      <c r="J39" s="101">
        <v>6918</v>
      </c>
      <c r="K39" s="101">
        <v>8231</v>
      </c>
    </row>
    <row r="40" spans="1:11" x14ac:dyDescent="0.25">
      <c r="A40" s="100" t="s">
        <v>128</v>
      </c>
      <c r="B40" s="101">
        <v>2382</v>
      </c>
      <c r="C40" s="101">
        <v>5639</v>
      </c>
      <c r="D40" s="101">
        <v>12396</v>
      </c>
      <c r="E40" s="101">
        <v>29272</v>
      </c>
      <c r="F40" s="102">
        <v>752</v>
      </c>
      <c r="G40" s="101">
        <v>1791</v>
      </c>
      <c r="H40" s="101">
        <v>14559</v>
      </c>
      <c r="I40" s="101">
        <v>34432</v>
      </c>
      <c r="J40" s="101">
        <v>6219</v>
      </c>
      <c r="K40" s="101">
        <v>14738</v>
      </c>
    </row>
    <row r="41" spans="1:11" x14ac:dyDescent="0.25">
      <c r="A41" s="100" t="s">
        <v>129</v>
      </c>
      <c r="B41" s="101">
        <v>3894</v>
      </c>
      <c r="C41" s="101">
        <v>8437</v>
      </c>
      <c r="D41" s="101">
        <v>20001</v>
      </c>
      <c r="E41" s="101">
        <v>42852</v>
      </c>
      <c r="F41" s="102">
        <v>192</v>
      </c>
      <c r="G41" s="102">
        <v>417</v>
      </c>
      <c r="H41" s="101">
        <v>16535</v>
      </c>
      <c r="I41" s="101">
        <v>34701</v>
      </c>
      <c r="J41" s="101">
        <v>7291</v>
      </c>
      <c r="K41" s="101">
        <v>15472</v>
      </c>
    </row>
    <row r="42" spans="1:11" ht="24.75" x14ac:dyDescent="0.25">
      <c r="A42" s="100" t="s">
        <v>405</v>
      </c>
      <c r="B42" s="101">
        <v>1428</v>
      </c>
      <c r="C42" s="102">
        <v>607</v>
      </c>
      <c r="D42" s="101">
        <v>9177</v>
      </c>
      <c r="E42" s="101">
        <v>3902</v>
      </c>
      <c r="F42" s="102">
        <v>112</v>
      </c>
      <c r="G42" s="102">
        <v>48</v>
      </c>
      <c r="H42" s="101">
        <v>9874</v>
      </c>
      <c r="I42" s="101">
        <v>4197</v>
      </c>
      <c r="J42" s="101">
        <v>2949</v>
      </c>
      <c r="K42" s="101">
        <v>1254</v>
      </c>
    </row>
    <row r="43" spans="1:11" ht="36.75" x14ac:dyDescent="0.25">
      <c r="A43" s="100" t="s">
        <v>130</v>
      </c>
      <c r="B43" s="101">
        <v>49282</v>
      </c>
      <c r="C43" s="101">
        <v>63945</v>
      </c>
      <c r="D43" s="101">
        <v>58440</v>
      </c>
      <c r="E43" s="101">
        <v>75470</v>
      </c>
      <c r="F43" s="101">
        <v>2020</v>
      </c>
      <c r="G43" s="101">
        <v>2679</v>
      </c>
      <c r="H43" s="101">
        <v>88299</v>
      </c>
      <c r="I43" s="101">
        <v>116892</v>
      </c>
      <c r="J43" s="101">
        <v>14812</v>
      </c>
      <c r="K43" s="101">
        <v>20671</v>
      </c>
    </row>
    <row r="44" spans="1:11" x14ac:dyDescent="0.25">
      <c r="A44" s="100" t="s">
        <v>131</v>
      </c>
      <c r="B44" s="102">
        <v>195</v>
      </c>
      <c r="C44" s="102">
        <v>171</v>
      </c>
      <c r="D44" s="102">
        <v>247</v>
      </c>
      <c r="E44" s="102">
        <v>203</v>
      </c>
      <c r="F44" s="102">
        <v>796</v>
      </c>
      <c r="G44" s="102">
        <v>544</v>
      </c>
      <c r="H44" s="101">
        <v>33917</v>
      </c>
      <c r="I44" s="101">
        <v>30192</v>
      </c>
      <c r="J44" s="101">
        <v>28219</v>
      </c>
      <c r="K44" s="101">
        <v>25537</v>
      </c>
    </row>
    <row r="45" spans="1:11" x14ac:dyDescent="0.25">
      <c r="A45" s="100" t="s">
        <v>132</v>
      </c>
      <c r="B45" s="102">
        <v>622</v>
      </c>
      <c r="C45" s="102">
        <v>719</v>
      </c>
      <c r="D45" s="101">
        <v>27506</v>
      </c>
      <c r="E45" s="101">
        <v>29402</v>
      </c>
      <c r="F45" s="102">
        <v>110</v>
      </c>
      <c r="G45" s="102">
        <v>119</v>
      </c>
      <c r="H45" s="102">
        <v>40</v>
      </c>
      <c r="I45" s="102">
        <v>39</v>
      </c>
      <c r="J45" s="101">
        <v>4261</v>
      </c>
      <c r="K45" s="101">
        <v>4600</v>
      </c>
    </row>
    <row r="46" spans="1:11" x14ac:dyDescent="0.25">
      <c r="A46" s="100" t="s">
        <v>133</v>
      </c>
      <c r="B46" s="101">
        <v>1166</v>
      </c>
      <c r="C46" s="101">
        <v>1297</v>
      </c>
      <c r="D46" s="101">
        <v>3886</v>
      </c>
      <c r="E46" s="101">
        <v>4407</v>
      </c>
      <c r="F46" s="101">
        <v>20277</v>
      </c>
      <c r="G46" s="101">
        <v>22457</v>
      </c>
      <c r="H46" s="101">
        <v>2628</v>
      </c>
      <c r="I46" s="101">
        <v>2918</v>
      </c>
      <c r="J46" s="101">
        <v>41289</v>
      </c>
      <c r="K46" s="101">
        <v>46297</v>
      </c>
    </row>
    <row r="47" spans="1:11" x14ac:dyDescent="0.25">
      <c r="A47" s="100" t="s">
        <v>134</v>
      </c>
      <c r="B47" s="102">
        <v>213</v>
      </c>
      <c r="C47" s="102">
        <v>318</v>
      </c>
      <c r="D47" s="102">
        <v>90</v>
      </c>
      <c r="E47" s="102">
        <v>103</v>
      </c>
      <c r="F47" s="101">
        <v>2794</v>
      </c>
      <c r="G47" s="101">
        <v>4246</v>
      </c>
      <c r="H47" s="102">
        <v>66</v>
      </c>
      <c r="I47" s="102">
        <v>95</v>
      </c>
      <c r="J47" s="101">
        <v>9165</v>
      </c>
      <c r="K47" s="101">
        <v>14579</v>
      </c>
    </row>
    <row r="48" spans="1:11" x14ac:dyDescent="0.25">
      <c r="A48" s="100" t="s">
        <v>135</v>
      </c>
      <c r="B48" s="102">
        <v>72</v>
      </c>
      <c r="C48" s="102">
        <v>87</v>
      </c>
      <c r="D48" s="102">
        <v>522</v>
      </c>
      <c r="E48" s="102">
        <v>756</v>
      </c>
      <c r="F48" s="102">
        <v>54</v>
      </c>
      <c r="G48" s="102">
        <v>75</v>
      </c>
      <c r="H48" s="101">
        <v>22509</v>
      </c>
      <c r="I48" s="101">
        <v>32105</v>
      </c>
      <c r="J48" s="101">
        <v>6515</v>
      </c>
      <c r="K48" s="101">
        <v>9112</v>
      </c>
    </row>
    <row r="49" spans="1:11" x14ac:dyDescent="0.25">
      <c r="A49" s="100" t="s">
        <v>136</v>
      </c>
      <c r="B49" s="101">
        <v>32812</v>
      </c>
      <c r="C49" s="101">
        <v>51677</v>
      </c>
      <c r="D49" s="102">
        <v>615</v>
      </c>
      <c r="E49" s="102">
        <v>950</v>
      </c>
      <c r="F49" s="102">
        <v>444</v>
      </c>
      <c r="G49" s="102">
        <v>689</v>
      </c>
      <c r="H49" s="102">
        <v>102</v>
      </c>
      <c r="I49" s="102">
        <v>147</v>
      </c>
      <c r="J49" s="102">
        <v>423</v>
      </c>
      <c r="K49" s="102">
        <v>570</v>
      </c>
    </row>
    <row r="50" spans="1:11" x14ac:dyDescent="0.25">
      <c r="A50" s="100" t="s">
        <v>137</v>
      </c>
      <c r="B50" s="101">
        <v>59271</v>
      </c>
      <c r="C50" s="101">
        <v>118142</v>
      </c>
      <c r="D50" s="101">
        <v>1472</v>
      </c>
      <c r="E50" s="101">
        <v>2573</v>
      </c>
      <c r="F50" s="101">
        <v>3251</v>
      </c>
      <c r="G50" s="101">
        <v>5913</v>
      </c>
      <c r="H50" s="102">
        <v>104</v>
      </c>
      <c r="I50" s="102">
        <v>206</v>
      </c>
      <c r="J50" s="101">
        <v>10444</v>
      </c>
      <c r="K50" s="101">
        <v>19571</v>
      </c>
    </row>
    <row r="51" spans="1:11" x14ac:dyDescent="0.25">
      <c r="A51" s="100" t="s">
        <v>138</v>
      </c>
      <c r="B51" s="102">
        <v>346</v>
      </c>
      <c r="C51" s="102">
        <v>763</v>
      </c>
      <c r="D51" s="102">
        <v>738</v>
      </c>
      <c r="E51" s="101">
        <v>1566</v>
      </c>
      <c r="F51" s="102">
        <v>28</v>
      </c>
      <c r="G51" s="102">
        <v>50</v>
      </c>
      <c r="H51" s="101">
        <v>8460</v>
      </c>
      <c r="I51" s="101">
        <v>18177</v>
      </c>
      <c r="J51" s="101">
        <v>7169</v>
      </c>
      <c r="K51" s="101">
        <v>16096</v>
      </c>
    </row>
    <row r="52" spans="1:11" x14ac:dyDescent="0.25">
      <c r="A52" s="100" t="s">
        <v>139</v>
      </c>
      <c r="B52" s="102">
        <v>556</v>
      </c>
      <c r="C52" s="102">
        <v>974</v>
      </c>
      <c r="D52" s="101">
        <v>16942</v>
      </c>
      <c r="E52" s="101">
        <v>26945</v>
      </c>
      <c r="F52" s="102">
        <v>124</v>
      </c>
      <c r="G52" s="102">
        <v>205</v>
      </c>
      <c r="H52" s="102">
        <v>20</v>
      </c>
      <c r="I52" s="102">
        <v>26</v>
      </c>
      <c r="J52" s="101">
        <v>4067</v>
      </c>
      <c r="K52" s="101">
        <v>6695</v>
      </c>
    </row>
    <row r="53" spans="1:11" x14ac:dyDescent="0.25">
      <c r="A53" s="100" t="s">
        <v>140</v>
      </c>
      <c r="B53" s="102">
        <v>379</v>
      </c>
      <c r="C53" s="102">
        <v>761</v>
      </c>
      <c r="D53" s="102">
        <v>414</v>
      </c>
      <c r="E53" s="102">
        <v>821</v>
      </c>
      <c r="F53" s="101">
        <v>10668</v>
      </c>
      <c r="G53" s="101">
        <v>23663</v>
      </c>
      <c r="H53" s="102">
        <v>97</v>
      </c>
      <c r="I53" s="102">
        <v>205</v>
      </c>
      <c r="J53" s="101">
        <v>14314</v>
      </c>
      <c r="K53" s="101">
        <v>29821</v>
      </c>
    </row>
    <row r="54" spans="1:11" x14ac:dyDescent="0.25">
      <c r="A54" s="100" t="s">
        <v>141</v>
      </c>
      <c r="B54" s="102">
        <v>447</v>
      </c>
      <c r="C54" s="101">
        <v>1036</v>
      </c>
      <c r="D54" s="101">
        <v>12654</v>
      </c>
      <c r="E54" s="101">
        <v>27443</v>
      </c>
      <c r="F54" s="102">
        <v>149</v>
      </c>
      <c r="G54" s="102">
        <v>296</v>
      </c>
      <c r="H54" s="102">
        <v>35</v>
      </c>
      <c r="I54" s="102">
        <v>76</v>
      </c>
      <c r="J54" s="101">
        <v>2382</v>
      </c>
      <c r="K54" s="101">
        <v>5865</v>
      </c>
    </row>
    <row r="55" spans="1:11" x14ac:dyDescent="0.25">
      <c r="A55" s="100" t="s">
        <v>142</v>
      </c>
      <c r="B55" s="102">
        <v>90</v>
      </c>
      <c r="C55" s="102">
        <v>88</v>
      </c>
      <c r="D55" s="102">
        <v>115</v>
      </c>
      <c r="E55" s="102">
        <v>124</v>
      </c>
      <c r="F55" s="102">
        <v>69</v>
      </c>
      <c r="G55" s="102">
        <v>105</v>
      </c>
      <c r="H55" s="101">
        <v>7609</v>
      </c>
      <c r="I55" s="101">
        <v>10613</v>
      </c>
      <c r="J55" s="101">
        <v>11974</v>
      </c>
      <c r="K55" s="101">
        <v>17867</v>
      </c>
    </row>
    <row r="56" spans="1:11" x14ac:dyDescent="0.25">
      <c r="A56" s="100" t="s">
        <v>143</v>
      </c>
      <c r="B56" s="101">
        <v>46036</v>
      </c>
      <c r="C56" s="101">
        <v>66566</v>
      </c>
      <c r="D56" s="101">
        <v>1044</v>
      </c>
      <c r="E56" s="101">
        <v>1451</v>
      </c>
      <c r="F56" s="102">
        <v>309</v>
      </c>
      <c r="G56" s="102">
        <v>413</v>
      </c>
      <c r="H56" s="102">
        <v>199</v>
      </c>
      <c r="I56" s="102">
        <v>298</v>
      </c>
      <c r="J56" s="101">
        <v>57787</v>
      </c>
      <c r="K56" s="101">
        <v>83754</v>
      </c>
    </row>
    <row r="57" spans="1:11" ht="24.75" x14ac:dyDescent="0.25">
      <c r="A57" s="100" t="s">
        <v>406</v>
      </c>
      <c r="B57" s="103"/>
      <c r="C57" s="103"/>
      <c r="D57" s="103"/>
      <c r="E57" s="103"/>
      <c r="F57" s="103"/>
      <c r="G57" s="103"/>
      <c r="H57" s="103"/>
      <c r="I57" s="103"/>
      <c r="J57" s="103"/>
      <c r="K57" s="103"/>
    </row>
    <row r="58" spans="1:11" x14ac:dyDescent="0.25">
      <c r="A58" s="100" t="s">
        <v>144</v>
      </c>
      <c r="B58" s="102">
        <v>347</v>
      </c>
      <c r="C58" s="102">
        <v>618</v>
      </c>
      <c r="D58" s="101">
        <v>1368</v>
      </c>
      <c r="E58" s="101">
        <v>2616</v>
      </c>
      <c r="F58" s="102">
        <v>32</v>
      </c>
      <c r="G58" s="102">
        <v>40</v>
      </c>
      <c r="H58" s="101">
        <v>12340</v>
      </c>
      <c r="I58" s="101">
        <v>24679</v>
      </c>
      <c r="J58" s="101">
        <v>7271</v>
      </c>
      <c r="K58" s="101">
        <v>14734</v>
      </c>
    </row>
    <row r="59" spans="1:11" x14ac:dyDescent="0.25">
      <c r="A59" s="100" t="s">
        <v>145</v>
      </c>
      <c r="B59" s="102">
        <v>58</v>
      </c>
      <c r="C59" s="102">
        <v>46</v>
      </c>
      <c r="D59" s="102">
        <v>379</v>
      </c>
      <c r="E59" s="102">
        <v>454</v>
      </c>
      <c r="F59" s="101">
        <v>22748</v>
      </c>
      <c r="G59" s="101">
        <v>29908</v>
      </c>
      <c r="H59" s="102">
        <v>161</v>
      </c>
      <c r="I59" s="102">
        <v>162</v>
      </c>
      <c r="J59" s="102">
        <v>197</v>
      </c>
      <c r="K59" s="102">
        <v>220</v>
      </c>
    </row>
    <row r="60" spans="1:11" x14ac:dyDescent="0.25">
      <c r="A60" s="100" t="s">
        <v>146</v>
      </c>
      <c r="B60" s="101">
        <v>1527</v>
      </c>
      <c r="C60" s="101">
        <v>2859</v>
      </c>
      <c r="D60" s="101">
        <v>27703</v>
      </c>
      <c r="E60" s="101">
        <v>43873</v>
      </c>
      <c r="F60" s="102">
        <v>283</v>
      </c>
      <c r="G60" s="102">
        <v>410</v>
      </c>
      <c r="H60" s="102">
        <v>32</v>
      </c>
      <c r="I60" s="102">
        <v>37</v>
      </c>
      <c r="J60" s="101">
        <v>12198</v>
      </c>
      <c r="K60" s="101">
        <v>19732</v>
      </c>
    </row>
    <row r="61" spans="1:11" x14ac:dyDescent="0.25">
      <c r="A61" s="100" t="s">
        <v>147</v>
      </c>
      <c r="B61" s="102">
        <v>735</v>
      </c>
      <c r="C61" s="101">
        <v>1221</v>
      </c>
      <c r="D61" s="102">
        <v>190</v>
      </c>
      <c r="E61" s="102">
        <v>239</v>
      </c>
      <c r="F61" s="102">
        <v>566</v>
      </c>
      <c r="G61" s="102">
        <v>971</v>
      </c>
      <c r="H61" s="101">
        <v>18792</v>
      </c>
      <c r="I61" s="101">
        <v>32427</v>
      </c>
      <c r="J61" s="101">
        <v>29996</v>
      </c>
      <c r="K61" s="101">
        <v>51570</v>
      </c>
    </row>
    <row r="62" spans="1:11" x14ac:dyDescent="0.25">
      <c r="A62" s="100" t="s">
        <v>148</v>
      </c>
      <c r="B62" s="101">
        <v>23300</v>
      </c>
      <c r="C62" s="101">
        <v>56563</v>
      </c>
      <c r="D62" s="102">
        <v>149</v>
      </c>
      <c r="E62" s="102">
        <v>246</v>
      </c>
      <c r="F62" s="102">
        <v>268</v>
      </c>
      <c r="G62" s="102">
        <v>604</v>
      </c>
      <c r="H62" s="102">
        <v>121</v>
      </c>
      <c r="I62" s="102">
        <v>278</v>
      </c>
      <c r="J62" s="101">
        <v>2484</v>
      </c>
      <c r="K62" s="101">
        <v>5756</v>
      </c>
    </row>
    <row r="63" spans="1:11" x14ac:dyDescent="0.25">
      <c r="A63" s="100" t="s">
        <v>149</v>
      </c>
      <c r="B63" s="101">
        <v>38564</v>
      </c>
      <c r="C63" s="101">
        <v>65324</v>
      </c>
      <c r="D63" s="101">
        <v>11828</v>
      </c>
      <c r="E63" s="101">
        <v>19780</v>
      </c>
      <c r="F63" s="101">
        <v>41412</v>
      </c>
      <c r="G63" s="101">
        <v>68419</v>
      </c>
      <c r="H63" s="101">
        <v>3156</v>
      </c>
      <c r="I63" s="101">
        <v>5398</v>
      </c>
      <c r="J63" s="101">
        <v>37162</v>
      </c>
      <c r="K63" s="101">
        <v>62398</v>
      </c>
    </row>
    <row r="64" spans="1:11" x14ac:dyDescent="0.25">
      <c r="A64" s="100" t="s">
        <v>150</v>
      </c>
      <c r="B64" s="102">
        <v>944</v>
      </c>
      <c r="C64" s="102">
        <v>759</v>
      </c>
      <c r="D64" s="101">
        <v>1716</v>
      </c>
      <c r="E64" s="101">
        <v>1335</v>
      </c>
      <c r="F64" s="102">
        <v>166</v>
      </c>
      <c r="G64" s="102">
        <v>133</v>
      </c>
      <c r="H64" s="101">
        <v>9485</v>
      </c>
      <c r="I64" s="101">
        <v>7545</v>
      </c>
      <c r="J64" s="101">
        <v>63614</v>
      </c>
      <c r="K64" s="101">
        <v>51351</v>
      </c>
    </row>
    <row r="65" spans="1:11" x14ac:dyDescent="0.25">
      <c r="A65" s="100" t="s">
        <v>151</v>
      </c>
      <c r="B65" s="102">
        <v>554</v>
      </c>
      <c r="C65" s="101">
        <v>1284</v>
      </c>
      <c r="D65" s="102">
        <v>775</v>
      </c>
      <c r="E65" s="101">
        <v>1855</v>
      </c>
      <c r="F65" s="101">
        <v>4647</v>
      </c>
      <c r="G65" s="101">
        <v>10604</v>
      </c>
      <c r="H65" s="102">
        <v>154</v>
      </c>
      <c r="I65" s="102">
        <v>370</v>
      </c>
      <c r="J65" s="101">
        <v>26257</v>
      </c>
      <c r="K65" s="101">
        <v>64102</v>
      </c>
    </row>
    <row r="66" spans="1:11" x14ac:dyDescent="0.25">
      <c r="A66" s="100" t="s">
        <v>152</v>
      </c>
      <c r="B66" s="102">
        <v>89</v>
      </c>
      <c r="C66" s="102">
        <v>176</v>
      </c>
      <c r="D66" s="102">
        <v>41</v>
      </c>
      <c r="E66" s="102">
        <v>57</v>
      </c>
      <c r="F66" s="101">
        <v>4159</v>
      </c>
      <c r="G66" s="101">
        <v>13869</v>
      </c>
      <c r="H66" s="102">
        <v>45</v>
      </c>
      <c r="I66" s="102">
        <v>138</v>
      </c>
      <c r="J66" s="101">
        <v>8343</v>
      </c>
      <c r="K66" s="101">
        <v>30060</v>
      </c>
    </row>
    <row r="67" spans="1:11" x14ac:dyDescent="0.25">
      <c r="A67" s="100" t="s">
        <v>153</v>
      </c>
      <c r="B67" s="101">
        <v>1636</v>
      </c>
      <c r="C67" s="101">
        <v>2906</v>
      </c>
      <c r="D67" s="101">
        <v>1318</v>
      </c>
      <c r="E67" s="101">
        <v>2363</v>
      </c>
      <c r="F67" s="101">
        <v>9097</v>
      </c>
      <c r="G67" s="101">
        <v>16150</v>
      </c>
      <c r="H67" s="102">
        <v>163</v>
      </c>
      <c r="I67" s="102">
        <v>268</v>
      </c>
      <c r="J67" s="101">
        <v>19940</v>
      </c>
      <c r="K67" s="101">
        <v>35762</v>
      </c>
    </row>
    <row r="68" spans="1:11" x14ac:dyDescent="0.25">
      <c r="A68" s="100" t="s">
        <v>154</v>
      </c>
      <c r="B68" s="101">
        <v>57444</v>
      </c>
      <c r="C68" s="101">
        <v>96740</v>
      </c>
      <c r="D68" s="102">
        <v>870</v>
      </c>
      <c r="E68" s="101">
        <v>1424</v>
      </c>
      <c r="F68" s="102">
        <v>714</v>
      </c>
      <c r="G68" s="101">
        <v>1212</v>
      </c>
      <c r="H68" s="102">
        <v>261</v>
      </c>
      <c r="I68" s="102">
        <v>428</v>
      </c>
      <c r="J68" s="101">
        <v>6167</v>
      </c>
      <c r="K68" s="101">
        <v>10053</v>
      </c>
    </row>
    <row r="69" spans="1:11" x14ac:dyDescent="0.25">
      <c r="A69" s="100" t="s">
        <v>155</v>
      </c>
      <c r="B69" s="102">
        <v>371</v>
      </c>
      <c r="C69" s="102">
        <v>804</v>
      </c>
      <c r="D69" s="101">
        <v>10278</v>
      </c>
      <c r="E69" s="101">
        <v>17251</v>
      </c>
      <c r="F69" s="102">
        <v>49</v>
      </c>
      <c r="G69" s="102">
        <v>79</v>
      </c>
      <c r="H69" s="102">
        <v>14</v>
      </c>
      <c r="I69" s="102">
        <v>13</v>
      </c>
      <c r="J69" s="101">
        <v>1051</v>
      </c>
      <c r="K69" s="101">
        <v>1775</v>
      </c>
    </row>
    <row r="70" spans="1:11" x14ac:dyDescent="0.25">
      <c r="A70" s="100" t="s">
        <v>156</v>
      </c>
      <c r="B70" s="102">
        <v>251</v>
      </c>
      <c r="C70" s="102">
        <v>256</v>
      </c>
      <c r="D70" s="102">
        <v>99</v>
      </c>
      <c r="E70" s="102">
        <v>82</v>
      </c>
      <c r="F70" s="102">
        <v>9</v>
      </c>
      <c r="G70" s="102">
        <v>5</v>
      </c>
      <c r="H70" s="101">
        <v>14538</v>
      </c>
      <c r="I70" s="101">
        <v>13780</v>
      </c>
      <c r="J70" s="101">
        <v>13878</v>
      </c>
      <c r="K70" s="101">
        <v>13260</v>
      </c>
    </row>
    <row r="71" spans="1:11" x14ac:dyDescent="0.25">
      <c r="A71" s="100" t="s">
        <v>157</v>
      </c>
      <c r="B71" s="101">
        <v>60033</v>
      </c>
      <c r="C71" s="101">
        <v>63710</v>
      </c>
      <c r="D71" s="101">
        <v>8860</v>
      </c>
      <c r="E71" s="101">
        <v>9181</v>
      </c>
      <c r="F71" s="102">
        <v>755</v>
      </c>
      <c r="G71" s="102">
        <v>799</v>
      </c>
      <c r="H71" s="101">
        <v>2597</v>
      </c>
      <c r="I71" s="101">
        <v>2759</v>
      </c>
      <c r="J71" s="101">
        <v>15292</v>
      </c>
      <c r="K71" s="101">
        <v>16318</v>
      </c>
    </row>
    <row r="72" spans="1:11" x14ac:dyDescent="0.25">
      <c r="A72" s="100" t="s">
        <v>158</v>
      </c>
      <c r="B72" s="101">
        <v>1283</v>
      </c>
      <c r="C72" s="101">
        <v>1531</v>
      </c>
      <c r="D72" s="101">
        <v>18997</v>
      </c>
      <c r="E72" s="101">
        <v>23131</v>
      </c>
      <c r="F72" s="102">
        <v>174</v>
      </c>
      <c r="G72" s="102">
        <v>189</v>
      </c>
      <c r="H72" s="101">
        <v>47730</v>
      </c>
      <c r="I72" s="101">
        <v>58493</v>
      </c>
      <c r="J72" s="101">
        <v>19388</v>
      </c>
      <c r="K72" s="101">
        <v>24399</v>
      </c>
    </row>
    <row r="73" spans="1:11" x14ac:dyDescent="0.25">
      <c r="A73" s="100" t="s">
        <v>159</v>
      </c>
      <c r="B73" s="102">
        <v>446</v>
      </c>
      <c r="C73" s="102">
        <v>442</v>
      </c>
      <c r="D73" s="102">
        <v>381</v>
      </c>
      <c r="E73" s="102">
        <v>379</v>
      </c>
      <c r="F73" s="102">
        <v>269</v>
      </c>
      <c r="G73" s="102">
        <v>269</v>
      </c>
      <c r="H73" s="101">
        <v>11258</v>
      </c>
      <c r="I73" s="101">
        <v>11766</v>
      </c>
      <c r="J73" s="101">
        <v>29052</v>
      </c>
      <c r="K73" s="101">
        <v>30357</v>
      </c>
    </row>
    <row r="74" spans="1:11" x14ac:dyDescent="0.25">
      <c r="A74" s="100" t="s">
        <v>160</v>
      </c>
      <c r="B74" s="101">
        <v>5584</v>
      </c>
      <c r="C74" s="101">
        <v>7753</v>
      </c>
      <c r="D74" s="101">
        <v>2571</v>
      </c>
      <c r="E74" s="101">
        <v>3112</v>
      </c>
      <c r="F74" s="102">
        <v>240</v>
      </c>
      <c r="G74" s="102">
        <v>316</v>
      </c>
      <c r="H74" s="101">
        <v>33377</v>
      </c>
      <c r="I74" s="101">
        <v>40432</v>
      </c>
      <c r="J74" s="101">
        <v>1249</v>
      </c>
      <c r="K74" s="101">
        <v>1620</v>
      </c>
    </row>
    <row r="75" spans="1:11" x14ac:dyDescent="0.25">
      <c r="A75" s="100" t="s">
        <v>161</v>
      </c>
      <c r="B75" s="102">
        <v>540</v>
      </c>
      <c r="C75" s="102">
        <v>866</v>
      </c>
      <c r="D75" s="102">
        <v>303</v>
      </c>
      <c r="E75" s="102">
        <v>474</v>
      </c>
      <c r="F75" s="101">
        <v>10276</v>
      </c>
      <c r="G75" s="101">
        <v>16222</v>
      </c>
      <c r="H75" s="102">
        <v>464</v>
      </c>
      <c r="I75" s="102">
        <v>723</v>
      </c>
      <c r="J75" s="101">
        <v>19193</v>
      </c>
      <c r="K75" s="101">
        <v>32338</v>
      </c>
    </row>
    <row r="76" spans="1:11" x14ac:dyDescent="0.25">
      <c r="A76" s="100" t="s">
        <v>162</v>
      </c>
      <c r="B76" s="102">
        <v>225</v>
      </c>
      <c r="C76" s="102">
        <v>404</v>
      </c>
      <c r="D76" s="102">
        <v>752</v>
      </c>
      <c r="E76" s="101">
        <v>1447</v>
      </c>
      <c r="F76" s="101">
        <v>5075</v>
      </c>
      <c r="G76" s="101">
        <v>8609</v>
      </c>
      <c r="H76" s="102">
        <v>63</v>
      </c>
      <c r="I76" s="102">
        <v>121</v>
      </c>
      <c r="J76" s="101">
        <v>18398</v>
      </c>
      <c r="K76" s="101">
        <v>35335</v>
      </c>
    </row>
    <row r="77" spans="1:11" x14ac:dyDescent="0.25">
      <c r="A77" s="100" t="s">
        <v>163</v>
      </c>
      <c r="B77" s="102">
        <v>810</v>
      </c>
      <c r="C77" s="102">
        <v>911</v>
      </c>
      <c r="D77" s="101">
        <v>31194</v>
      </c>
      <c r="E77" s="101">
        <v>30993</v>
      </c>
      <c r="F77" s="102">
        <v>49</v>
      </c>
      <c r="G77" s="102">
        <v>36</v>
      </c>
      <c r="H77" s="102">
        <v>47</v>
      </c>
      <c r="I77" s="102">
        <v>43</v>
      </c>
      <c r="J77" s="101">
        <v>13465</v>
      </c>
      <c r="K77" s="101">
        <v>14433</v>
      </c>
    </row>
    <row r="78" spans="1:11" x14ac:dyDescent="0.25">
      <c r="A78" s="100" t="s">
        <v>1514</v>
      </c>
      <c r="B78" s="101">
        <v>3435</v>
      </c>
      <c r="C78" s="101">
        <v>5072</v>
      </c>
      <c r="D78" s="101">
        <v>1680</v>
      </c>
      <c r="E78" s="101">
        <v>2688</v>
      </c>
      <c r="F78" s="101">
        <v>1044</v>
      </c>
      <c r="G78" s="101">
        <v>1573</v>
      </c>
      <c r="H78" s="102">
        <v>546</v>
      </c>
      <c r="I78" s="102">
        <v>897</v>
      </c>
      <c r="J78" s="101">
        <v>1613</v>
      </c>
      <c r="K78" s="101">
        <v>2411</v>
      </c>
    </row>
    <row r="79" spans="1:11" ht="24.75" x14ac:dyDescent="0.25">
      <c r="A79" s="100" t="s">
        <v>69</v>
      </c>
      <c r="B79" s="101">
        <v>12545</v>
      </c>
      <c r="C79" s="101">
        <v>32864</v>
      </c>
      <c r="D79" s="101">
        <v>1365</v>
      </c>
      <c r="E79" s="101">
        <v>2892</v>
      </c>
      <c r="F79" s="101">
        <v>1066</v>
      </c>
      <c r="G79" s="101">
        <v>2474</v>
      </c>
      <c r="H79" s="102">
        <v>654</v>
      </c>
      <c r="I79" s="101">
        <v>1630</v>
      </c>
      <c r="J79" s="101">
        <v>3173</v>
      </c>
      <c r="K79" s="101">
        <v>7745</v>
      </c>
    </row>
    <row r="80" spans="1:11" ht="24.75" x14ac:dyDescent="0.25">
      <c r="A80" s="100" t="s">
        <v>70</v>
      </c>
      <c r="B80" s="101">
        <v>5741</v>
      </c>
      <c r="C80" s="101">
        <v>9621</v>
      </c>
      <c r="D80" s="101">
        <v>14755</v>
      </c>
      <c r="E80" s="101">
        <v>22892</v>
      </c>
      <c r="F80" s="101">
        <v>1421</v>
      </c>
      <c r="G80" s="101">
        <v>2188</v>
      </c>
      <c r="H80" s="102">
        <v>868</v>
      </c>
      <c r="I80" s="101">
        <v>1401</v>
      </c>
      <c r="J80" s="101">
        <v>9228</v>
      </c>
      <c r="K80" s="101">
        <v>15227</v>
      </c>
    </row>
    <row r="81" spans="1:11" ht="24.75" x14ac:dyDescent="0.25">
      <c r="A81" s="100" t="s">
        <v>71</v>
      </c>
      <c r="B81" s="101">
        <v>2196</v>
      </c>
      <c r="C81" s="101">
        <v>2787</v>
      </c>
      <c r="D81" s="101">
        <v>2742</v>
      </c>
      <c r="E81" s="101">
        <v>3501</v>
      </c>
      <c r="F81" s="102">
        <v>55</v>
      </c>
      <c r="G81" s="102">
        <v>59</v>
      </c>
      <c r="H81" s="101">
        <v>3315</v>
      </c>
      <c r="I81" s="101">
        <v>4249</v>
      </c>
      <c r="J81" s="102">
        <v>417</v>
      </c>
      <c r="K81" s="102">
        <v>528</v>
      </c>
    </row>
    <row r="82" spans="1:11" ht="24.75" x14ac:dyDescent="0.25">
      <c r="A82" s="100" t="s">
        <v>72</v>
      </c>
      <c r="B82" s="102">
        <v>7</v>
      </c>
      <c r="C82" s="102">
        <v>8</v>
      </c>
      <c r="D82" s="102">
        <v>25</v>
      </c>
      <c r="E82" s="102">
        <v>49</v>
      </c>
      <c r="F82" s="102">
        <v>140</v>
      </c>
      <c r="G82" s="102">
        <v>418</v>
      </c>
      <c r="H82" s="101">
        <v>4008</v>
      </c>
      <c r="I82" s="101">
        <v>10805</v>
      </c>
      <c r="J82" s="101">
        <v>3262</v>
      </c>
      <c r="K82" s="101">
        <v>8889</v>
      </c>
    </row>
    <row r="83" spans="1:11" ht="24.75" x14ac:dyDescent="0.25">
      <c r="A83" s="100" t="s">
        <v>407</v>
      </c>
      <c r="B83" s="103"/>
      <c r="C83" s="103"/>
      <c r="D83" s="103"/>
      <c r="E83" s="103"/>
      <c r="F83" s="103"/>
      <c r="G83" s="103"/>
      <c r="H83" s="103"/>
      <c r="I83" s="103"/>
      <c r="J83" s="103"/>
      <c r="K83" s="103"/>
    </row>
    <row r="84" spans="1:11" ht="24.75" x14ac:dyDescent="0.25">
      <c r="A84" s="100" t="s">
        <v>164</v>
      </c>
      <c r="B84" s="103"/>
      <c r="C84" s="102">
        <v>111</v>
      </c>
      <c r="D84" s="103"/>
      <c r="E84" s="102">
        <v>56</v>
      </c>
      <c r="F84" s="103"/>
      <c r="G84" s="103"/>
      <c r="H84" s="103"/>
      <c r="I84" s="103"/>
      <c r="J84" s="103"/>
      <c r="K84" s="103"/>
    </row>
    <row r="85" spans="1:11" x14ac:dyDescent="0.25">
      <c r="A85" s="100" t="s">
        <v>165</v>
      </c>
      <c r="B85" s="102">
        <v>812</v>
      </c>
      <c r="C85" s="101">
        <v>2910</v>
      </c>
      <c r="D85" s="102">
        <v>388</v>
      </c>
      <c r="E85" s="102">
        <v>620</v>
      </c>
      <c r="F85" s="102">
        <v>138</v>
      </c>
      <c r="G85" s="102">
        <v>252</v>
      </c>
      <c r="H85" s="102">
        <v>36</v>
      </c>
      <c r="I85" s="102">
        <v>48</v>
      </c>
      <c r="J85" s="102">
        <v>788</v>
      </c>
      <c r="K85" s="101">
        <v>1523</v>
      </c>
    </row>
    <row r="86" spans="1:11" ht="24.75" x14ac:dyDescent="0.25">
      <c r="A86" s="100" t="s">
        <v>73</v>
      </c>
      <c r="B86" s="102">
        <v>39</v>
      </c>
      <c r="C86" s="102">
        <v>830</v>
      </c>
      <c r="D86" s="102">
        <v>11</v>
      </c>
      <c r="E86" s="102">
        <v>340</v>
      </c>
      <c r="F86" s="102">
        <v>2</v>
      </c>
      <c r="G86" s="102">
        <v>76</v>
      </c>
      <c r="H86" s="102">
        <v>4</v>
      </c>
      <c r="I86" s="102">
        <v>101</v>
      </c>
      <c r="J86" s="102">
        <v>7</v>
      </c>
      <c r="K86" s="102">
        <v>127</v>
      </c>
    </row>
    <row r="87" spans="1:11" ht="24.75" x14ac:dyDescent="0.25">
      <c r="A87" s="100" t="s">
        <v>408</v>
      </c>
      <c r="B87" s="103"/>
      <c r="C87" s="103"/>
      <c r="D87" s="103"/>
      <c r="E87" s="103"/>
      <c r="F87" s="103"/>
      <c r="G87" s="103"/>
      <c r="H87" s="103"/>
      <c r="I87" s="103"/>
      <c r="J87" s="103"/>
      <c r="K87" s="103"/>
    </row>
    <row r="88" spans="1:11" ht="24.75" x14ac:dyDescent="0.25">
      <c r="A88" s="100" t="s">
        <v>409</v>
      </c>
      <c r="B88" s="103"/>
      <c r="C88" s="103"/>
      <c r="D88" s="103"/>
      <c r="E88" s="103"/>
      <c r="F88" s="103"/>
      <c r="G88" s="103"/>
      <c r="H88" s="103"/>
      <c r="I88" s="103"/>
      <c r="J88" s="103"/>
      <c r="K88" s="103"/>
    </row>
    <row r="89" spans="1:11" x14ac:dyDescent="0.25">
      <c r="A89" s="100" t="s">
        <v>410</v>
      </c>
      <c r="B89" s="101">
        <v>1996</v>
      </c>
      <c r="C89" s="102">
        <v>849</v>
      </c>
      <c r="D89" s="102">
        <v>707</v>
      </c>
      <c r="E89" s="102">
        <v>301</v>
      </c>
      <c r="F89" s="102">
        <v>389</v>
      </c>
      <c r="G89" s="102">
        <v>165</v>
      </c>
      <c r="H89" s="102">
        <v>149</v>
      </c>
      <c r="I89" s="102">
        <v>63</v>
      </c>
      <c r="J89" s="102">
        <v>631</v>
      </c>
      <c r="K89" s="102">
        <v>268</v>
      </c>
    </row>
    <row r="90" spans="1:11" x14ac:dyDescent="0.25">
      <c r="A90" s="100" t="s">
        <v>411</v>
      </c>
      <c r="B90" s="102">
        <v>166</v>
      </c>
      <c r="C90" s="102">
        <v>71</v>
      </c>
      <c r="D90" s="102">
        <v>43</v>
      </c>
      <c r="E90" s="102">
        <v>18</v>
      </c>
      <c r="F90" s="102">
        <v>31</v>
      </c>
      <c r="G90" s="102">
        <v>13</v>
      </c>
      <c r="H90" s="102">
        <v>12</v>
      </c>
      <c r="I90" s="102">
        <v>5</v>
      </c>
      <c r="J90" s="102">
        <v>59</v>
      </c>
      <c r="K90" s="102">
        <v>25</v>
      </c>
    </row>
    <row r="91" spans="1:11" x14ac:dyDescent="0.25">
      <c r="A91" s="100" t="s">
        <v>412</v>
      </c>
      <c r="B91" s="101">
        <v>1255</v>
      </c>
      <c r="C91" s="102">
        <v>533</v>
      </c>
      <c r="D91" s="102">
        <v>402</v>
      </c>
      <c r="E91" s="102">
        <v>171</v>
      </c>
      <c r="F91" s="102">
        <v>281</v>
      </c>
      <c r="G91" s="102">
        <v>119</v>
      </c>
      <c r="H91" s="102">
        <v>96</v>
      </c>
      <c r="I91" s="102">
        <v>41</v>
      </c>
      <c r="J91" s="102">
        <v>387</v>
      </c>
      <c r="K91" s="102">
        <v>165</v>
      </c>
    </row>
    <row r="92" spans="1:11" x14ac:dyDescent="0.25">
      <c r="A92" s="100" t="s">
        <v>413</v>
      </c>
      <c r="B92" s="101">
        <v>2502</v>
      </c>
      <c r="C92" s="101">
        <v>1064</v>
      </c>
      <c r="D92" s="102">
        <v>746</v>
      </c>
      <c r="E92" s="102">
        <v>317</v>
      </c>
      <c r="F92" s="102">
        <v>420</v>
      </c>
      <c r="G92" s="102">
        <v>178</v>
      </c>
      <c r="H92" s="102">
        <v>176</v>
      </c>
      <c r="I92" s="102">
        <v>75</v>
      </c>
      <c r="J92" s="102">
        <v>669</v>
      </c>
      <c r="K92" s="102">
        <v>285</v>
      </c>
    </row>
    <row r="93" spans="1:11" x14ac:dyDescent="0.25">
      <c r="A93" s="100" t="s">
        <v>414</v>
      </c>
      <c r="B93" s="102">
        <v>905</v>
      </c>
      <c r="C93" s="102">
        <v>385</v>
      </c>
      <c r="D93" s="102">
        <v>249</v>
      </c>
      <c r="E93" s="102">
        <v>106</v>
      </c>
      <c r="F93" s="102">
        <v>144</v>
      </c>
      <c r="G93" s="102">
        <v>61</v>
      </c>
      <c r="H93" s="102">
        <v>59</v>
      </c>
      <c r="I93" s="102">
        <v>25</v>
      </c>
      <c r="J93" s="102">
        <v>242</v>
      </c>
      <c r="K93" s="102">
        <v>103</v>
      </c>
    </row>
    <row r="94" spans="1:11" x14ac:dyDescent="0.25">
      <c r="A94" s="100" t="s">
        <v>415</v>
      </c>
      <c r="B94" s="102">
        <v>244</v>
      </c>
      <c r="C94" s="102">
        <v>836</v>
      </c>
      <c r="D94" s="102">
        <v>74</v>
      </c>
      <c r="E94" s="102">
        <v>255</v>
      </c>
      <c r="F94" s="102">
        <v>41</v>
      </c>
      <c r="G94" s="102">
        <v>142</v>
      </c>
      <c r="H94" s="102">
        <v>7</v>
      </c>
      <c r="I94" s="102">
        <v>26</v>
      </c>
      <c r="J94" s="102">
        <v>71</v>
      </c>
      <c r="K94" s="102">
        <v>243</v>
      </c>
    </row>
    <row r="95" spans="1:11" x14ac:dyDescent="0.25">
      <c r="A95" s="100" t="s">
        <v>416</v>
      </c>
      <c r="B95" s="102">
        <v>488</v>
      </c>
      <c r="C95" s="102">
        <v>208</v>
      </c>
      <c r="D95" s="102">
        <v>165</v>
      </c>
      <c r="E95" s="102">
        <v>70</v>
      </c>
      <c r="F95" s="102">
        <v>133</v>
      </c>
      <c r="G95" s="102">
        <v>57</v>
      </c>
      <c r="H95" s="102">
        <v>36</v>
      </c>
      <c r="I95" s="102">
        <v>15</v>
      </c>
      <c r="J95" s="102">
        <v>139</v>
      </c>
      <c r="K95" s="102">
        <v>59</v>
      </c>
    </row>
    <row r="96" spans="1:11" x14ac:dyDescent="0.25">
      <c r="A96" s="100" t="s">
        <v>417</v>
      </c>
      <c r="B96" s="102">
        <v>588</v>
      </c>
      <c r="C96" s="102">
        <v>249</v>
      </c>
      <c r="D96" s="102">
        <v>182</v>
      </c>
      <c r="E96" s="102">
        <v>78</v>
      </c>
      <c r="F96" s="102">
        <v>119</v>
      </c>
      <c r="G96" s="102">
        <v>51</v>
      </c>
      <c r="H96" s="102">
        <v>40</v>
      </c>
      <c r="I96" s="102">
        <v>17</v>
      </c>
      <c r="J96" s="102">
        <v>191</v>
      </c>
      <c r="K96" s="102">
        <v>81</v>
      </c>
    </row>
    <row r="97" spans="1:11" x14ac:dyDescent="0.25">
      <c r="A97" s="100" t="s">
        <v>418</v>
      </c>
      <c r="B97" s="102">
        <v>690</v>
      </c>
      <c r="C97" s="102">
        <v>294</v>
      </c>
      <c r="D97" s="102">
        <v>212</v>
      </c>
      <c r="E97" s="102">
        <v>90</v>
      </c>
      <c r="F97" s="102">
        <v>216</v>
      </c>
      <c r="G97" s="102">
        <v>92</v>
      </c>
      <c r="H97" s="102">
        <v>59</v>
      </c>
      <c r="I97" s="102">
        <v>25</v>
      </c>
      <c r="J97" s="102">
        <v>283</v>
      </c>
      <c r="K97" s="102">
        <v>120</v>
      </c>
    </row>
    <row r="98" spans="1:11" x14ac:dyDescent="0.25">
      <c r="A98" s="100" t="s">
        <v>419</v>
      </c>
      <c r="B98" s="102">
        <v>254</v>
      </c>
      <c r="C98" s="102">
        <v>108</v>
      </c>
      <c r="D98" s="102">
        <v>58</v>
      </c>
      <c r="E98" s="102">
        <v>25</v>
      </c>
      <c r="F98" s="102">
        <v>44</v>
      </c>
      <c r="G98" s="102">
        <v>19</v>
      </c>
      <c r="H98" s="102">
        <v>21</v>
      </c>
      <c r="I98" s="102">
        <v>9</v>
      </c>
      <c r="J98" s="102">
        <v>88</v>
      </c>
      <c r="K98" s="102">
        <v>37</v>
      </c>
    </row>
    <row r="99" spans="1:11" x14ac:dyDescent="0.25">
      <c r="A99" s="100" t="s">
        <v>420</v>
      </c>
      <c r="B99" s="101">
        <v>1730</v>
      </c>
      <c r="C99" s="102">
        <v>736</v>
      </c>
      <c r="D99" s="102">
        <v>367</v>
      </c>
      <c r="E99" s="102">
        <v>156</v>
      </c>
      <c r="F99" s="102">
        <v>216</v>
      </c>
      <c r="G99" s="102">
        <v>92</v>
      </c>
      <c r="H99" s="102">
        <v>79</v>
      </c>
      <c r="I99" s="102">
        <v>33</v>
      </c>
      <c r="J99" s="102">
        <v>343</v>
      </c>
      <c r="K99" s="102">
        <v>146</v>
      </c>
    </row>
    <row r="100" spans="1:11" x14ac:dyDescent="0.25">
      <c r="A100" s="100" t="s">
        <v>421</v>
      </c>
      <c r="B100" s="102">
        <v>661</v>
      </c>
      <c r="C100" s="102">
        <v>282</v>
      </c>
      <c r="D100" s="102">
        <v>187</v>
      </c>
      <c r="E100" s="102">
        <v>79</v>
      </c>
      <c r="F100" s="102">
        <v>144</v>
      </c>
      <c r="G100" s="102">
        <v>61</v>
      </c>
      <c r="H100" s="102">
        <v>50</v>
      </c>
      <c r="I100" s="102">
        <v>21</v>
      </c>
      <c r="J100" s="102">
        <v>230</v>
      </c>
      <c r="K100" s="102">
        <v>98</v>
      </c>
    </row>
    <row r="101" spans="1:11" x14ac:dyDescent="0.25">
      <c r="A101" s="100" t="s">
        <v>422</v>
      </c>
      <c r="B101" s="102">
        <v>542</v>
      </c>
      <c r="C101" s="102">
        <v>232</v>
      </c>
      <c r="D101" s="102">
        <v>123</v>
      </c>
      <c r="E101" s="102">
        <v>52</v>
      </c>
      <c r="F101" s="102">
        <v>81</v>
      </c>
      <c r="G101" s="102">
        <v>34</v>
      </c>
      <c r="H101" s="102">
        <v>29</v>
      </c>
      <c r="I101" s="102">
        <v>12</v>
      </c>
      <c r="J101" s="102">
        <v>170</v>
      </c>
      <c r="K101" s="102">
        <v>72</v>
      </c>
    </row>
    <row r="102" spans="1:11" x14ac:dyDescent="0.25">
      <c r="A102" s="100" t="s">
        <v>423</v>
      </c>
      <c r="B102" s="102">
        <v>488</v>
      </c>
      <c r="C102" s="102">
        <v>207</v>
      </c>
      <c r="D102" s="102">
        <v>179</v>
      </c>
      <c r="E102" s="102">
        <v>76</v>
      </c>
      <c r="F102" s="102">
        <v>96</v>
      </c>
      <c r="G102" s="102">
        <v>41</v>
      </c>
      <c r="H102" s="102">
        <v>38</v>
      </c>
      <c r="I102" s="102">
        <v>16</v>
      </c>
      <c r="J102" s="102">
        <v>169</v>
      </c>
      <c r="K102" s="102">
        <v>72</v>
      </c>
    </row>
    <row r="103" spans="1:11" x14ac:dyDescent="0.25">
      <c r="A103" s="100" t="s">
        <v>424</v>
      </c>
      <c r="B103" s="101">
        <v>1182</v>
      </c>
      <c r="C103" s="102">
        <v>504</v>
      </c>
      <c r="D103" s="102">
        <v>429</v>
      </c>
      <c r="E103" s="102">
        <v>182</v>
      </c>
      <c r="F103" s="102">
        <v>279</v>
      </c>
      <c r="G103" s="102">
        <v>118</v>
      </c>
      <c r="H103" s="102">
        <v>87</v>
      </c>
      <c r="I103" s="102">
        <v>37</v>
      </c>
      <c r="J103" s="102">
        <v>412</v>
      </c>
      <c r="K103" s="102">
        <v>175</v>
      </c>
    </row>
    <row r="104" spans="1:11" ht="24.75" x14ac:dyDescent="0.25">
      <c r="A104" s="100" t="s">
        <v>425</v>
      </c>
      <c r="B104" s="101">
        <v>2137</v>
      </c>
      <c r="C104" s="103"/>
      <c r="D104" s="101">
        <v>1027</v>
      </c>
      <c r="E104" s="103"/>
      <c r="F104" s="102">
        <v>415</v>
      </c>
      <c r="G104" s="103"/>
      <c r="H104" s="102">
        <v>200</v>
      </c>
      <c r="I104" s="103"/>
      <c r="J104" s="101">
        <v>1024</v>
      </c>
      <c r="K104" s="103"/>
    </row>
    <row r="105" spans="1:11" x14ac:dyDescent="0.25">
      <c r="A105" s="100" t="s">
        <v>426</v>
      </c>
      <c r="B105" s="101">
        <v>1817</v>
      </c>
      <c r="C105" s="102">
        <v>772</v>
      </c>
      <c r="D105" s="102">
        <v>623</v>
      </c>
      <c r="E105" s="102">
        <v>265</v>
      </c>
      <c r="F105" s="102">
        <v>404</v>
      </c>
      <c r="G105" s="102">
        <v>172</v>
      </c>
      <c r="H105" s="102">
        <v>142</v>
      </c>
      <c r="I105" s="102">
        <v>60</v>
      </c>
      <c r="J105" s="102">
        <v>611</v>
      </c>
      <c r="K105" s="102">
        <v>260</v>
      </c>
    </row>
    <row r="106" spans="1:11" x14ac:dyDescent="0.25">
      <c r="A106" s="100" t="s">
        <v>427</v>
      </c>
      <c r="B106" s="102">
        <v>216</v>
      </c>
      <c r="C106" s="102">
        <v>92</v>
      </c>
      <c r="D106" s="102">
        <v>60</v>
      </c>
      <c r="E106" s="102">
        <v>25</v>
      </c>
      <c r="F106" s="102">
        <v>49</v>
      </c>
      <c r="G106" s="102">
        <v>21</v>
      </c>
      <c r="H106" s="102">
        <v>15</v>
      </c>
      <c r="I106" s="102">
        <v>6</v>
      </c>
      <c r="J106" s="102">
        <v>84</v>
      </c>
      <c r="K106" s="102">
        <v>36</v>
      </c>
    </row>
    <row r="107" spans="1:11" x14ac:dyDescent="0.25">
      <c r="A107" s="100" t="s">
        <v>428</v>
      </c>
      <c r="B107" s="102">
        <v>511</v>
      </c>
      <c r="C107" s="102">
        <v>217</v>
      </c>
      <c r="D107" s="102">
        <v>81</v>
      </c>
      <c r="E107" s="102">
        <v>35</v>
      </c>
      <c r="F107" s="102">
        <v>52</v>
      </c>
      <c r="G107" s="102">
        <v>22</v>
      </c>
      <c r="H107" s="102">
        <v>57</v>
      </c>
      <c r="I107" s="102">
        <v>24</v>
      </c>
      <c r="J107" s="102">
        <v>189</v>
      </c>
      <c r="K107" s="102">
        <v>80</v>
      </c>
    </row>
    <row r="108" spans="1:11" x14ac:dyDescent="0.25">
      <c r="A108" s="100" t="s">
        <v>429</v>
      </c>
      <c r="B108" s="102">
        <v>280</v>
      </c>
      <c r="C108" s="102">
        <v>118</v>
      </c>
      <c r="D108" s="102">
        <v>92</v>
      </c>
      <c r="E108" s="102">
        <v>39</v>
      </c>
      <c r="F108" s="102">
        <v>51</v>
      </c>
      <c r="G108" s="102">
        <v>22</v>
      </c>
      <c r="H108" s="102">
        <v>23</v>
      </c>
      <c r="I108" s="102">
        <v>10</v>
      </c>
      <c r="J108" s="102">
        <v>98</v>
      </c>
      <c r="K108" s="102">
        <v>42</v>
      </c>
    </row>
    <row r="109" spans="1:11" ht="24.75" x14ac:dyDescent="0.25">
      <c r="A109" s="100" t="s">
        <v>430</v>
      </c>
      <c r="B109" s="102">
        <v>40</v>
      </c>
      <c r="C109" s="102">
        <v>17</v>
      </c>
      <c r="D109" s="102">
        <v>13</v>
      </c>
      <c r="E109" s="102">
        <v>5</v>
      </c>
      <c r="F109" s="102">
        <v>6</v>
      </c>
      <c r="G109" s="102">
        <v>3</v>
      </c>
      <c r="H109" s="102">
        <v>2</v>
      </c>
      <c r="I109" s="102">
        <v>1</v>
      </c>
      <c r="J109" s="102">
        <v>7</v>
      </c>
      <c r="K109" s="102">
        <v>3</v>
      </c>
    </row>
    <row r="110" spans="1:11" x14ac:dyDescent="0.25">
      <c r="A110" s="100" t="s">
        <v>431</v>
      </c>
      <c r="B110" s="101">
        <v>1942</v>
      </c>
      <c r="C110" s="102">
        <v>825</v>
      </c>
      <c r="D110" s="102">
        <v>346</v>
      </c>
      <c r="E110" s="102">
        <v>147</v>
      </c>
      <c r="F110" s="102">
        <v>239</v>
      </c>
      <c r="G110" s="102">
        <v>102</v>
      </c>
      <c r="H110" s="102">
        <v>91</v>
      </c>
      <c r="I110" s="102">
        <v>39</v>
      </c>
      <c r="J110" s="102">
        <v>457</v>
      </c>
      <c r="K110" s="102">
        <v>194</v>
      </c>
    </row>
    <row r="111" spans="1:11" x14ac:dyDescent="0.25">
      <c r="A111" s="100" t="s">
        <v>432</v>
      </c>
      <c r="B111" s="102">
        <v>430</v>
      </c>
      <c r="C111" s="102">
        <v>183</v>
      </c>
      <c r="D111" s="102">
        <v>145</v>
      </c>
      <c r="E111" s="102">
        <v>62</v>
      </c>
      <c r="F111" s="102">
        <v>82</v>
      </c>
      <c r="G111" s="102">
        <v>35</v>
      </c>
      <c r="H111" s="102">
        <v>34</v>
      </c>
      <c r="I111" s="102">
        <v>14</v>
      </c>
      <c r="J111" s="102">
        <v>132</v>
      </c>
      <c r="K111" s="102">
        <v>56</v>
      </c>
    </row>
    <row r="112" spans="1:11" x14ac:dyDescent="0.25">
      <c r="A112" s="100" t="s">
        <v>433</v>
      </c>
      <c r="B112" s="102">
        <v>876</v>
      </c>
      <c r="C112" s="102">
        <v>373</v>
      </c>
      <c r="D112" s="102">
        <v>250</v>
      </c>
      <c r="E112" s="102">
        <v>106</v>
      </c>
      <c r="F112" s="102">
        <v>165</v>
      </c>
      <c r="G112" s="102">
        <v>70</v>
      </c>
      <c r="H112" s="102">
        <v>52</v>
      </c>
      <c r="I112" s="102">
        <v>22</v>
      </c>
      <c r="J112" s="102">
        <v>240</v>
      </c>
      <c r="K112" s="102">
        <v>102</v>
      </c>
    </row>
    <row r="113" spans="1:11" x14ac:dyDescent="0.25">
      <c r="A113" s="100" t="s">
        <v>434</v>
      </c>
      <c r="B113" s="102">
        <v>451</v>
      </c>
      <c r="C113" s="102">
        <v>192</v>
      </c>
      <c r="D113" s="102">
        <v>92</v>
      </c>
      <c r="E113" s="102">
        <v>39</v>
      </c>
      <c r="F113" s="102">
        <v>66</v>
      </c>
      <c r="G113" s="102">
        <v>28</v>
      </c>
      <c r="H113" s="102">
        <v>33</v>
      </c>
      <c r="I113" s="102">
        <v>14</v>
      </c>
      <c r="J113" s="102">
        <v>154</v>
      </c>
      <c r="K113" s="102">
        <v>65</v>
      </c>
    </row>
    <row r="114" spans="1:11" x14ac:dyDescent="0.25">
      <c r="A114" s="100" t="s">
        <v>435</v>
      </c>
      <c r="B114" s="101">
        <v>1562</v>
      </c>
      <c r="C114" s="102">
        <v>665</v>
      </c>
      <c r="D114" s="102">
        <v>340</v>
      </c>
      <c r="E114" s="102">
        <v>144</v>
      </c>
      <c r="F114" s="102">
        <v>276</v>
      </c>
      <c r="G114" s="102">
        <v>117</v>
      </c>
      <c r="H114" s="102">
        <v>101</v>
      </c>
      <c r="I114" s="102">
        <v>43</v>
      </c>
      <c r="J114" s="102">
        <v>488</v>
      </c>
      <c r="K114" s="102">
        <v>208</v>
      </c>
    </row>
    <row r="115" spans="1:11" x14ac:dyDescent="0.25">
      <c r="A115" s="100" t="s">
        <v>436</v>
      </c>
      <c r="B115" s="102">
        <v>230</v>
      </c>
      <c r="C115" s="102">
        <v>98</v>
      </c>
      <c r="D115" s="102">
        <v>55</v>
      </c>
      <c r="E115" s="102">
        <v>23</v>
      </c>
      <c r="F115" s="102">
        <v>33</v>
      </c>
      <c r="G115" s="102">
        <v>14</v>
      </c>
      <c r="H115" s="102">
        <v>15</v>
      </c>
      <c r="I115" s="102">
        <v>6</v>
      </c>
      <c r="J115" s="102">
        <v>63</v>
      </c>
      <c r="K115" s="102">
        <v>27</v>
      </c>
    </row>
    <row r="116" spans="1:11" x14ac:dyDescent="0.25">
      <c r="A116" s="100" t="s">
        <v>437</v>
      </c>
      <c r="B116" s="102">
        <v>69</v>
      </c>
      <c r="C116" s="101">
        <v>1666</v>
      </c>
      <c r="D116" s="102">
        <v>15</v>
      </c>
      <c r="E116" s="102">
        <v>356</v>
      </c>
      <c r="F116" s="102">
        <v>1</v>
      </c>
      <c r="G116" s="102">
        <v>24</v>
      </c>
      <c r="H116" s="102">
        <v>3</v>
      </c>
      <c r="I116" s="102">
        <v>64</v>
      </c>
      <c r="J116" s="102">
        <v>16</v>
      </c>
      <c r="K116" s="102">
        <v>393</v>
      </c>
    </row>
    <row r="117" spans="1:11" x14ac:dyDescent="0.25">
      <c r="A117" s="100" t="s">
        <v>438</v>
      </c>
      <c r="B117" s="102">
        <v>254</v>
      </c>
      <c r="C117" s="102">
        <v>107</v>
      </c>
      <c r="D117" s="102">
        <v>73</v>
      </c>
      <c r="E117" s="102">
        <v>31</v>
      </c>
      <c r="F117" s="102">
        <v>39</v>
      </c>
      <c r="G117" s="102">
        <v>17</v>
      </c>
      <c r="H117" s="102">
        <v>15</v>
      </c>
      <c r="I117" s="102">
        <v>7</v>
      </c>
      <c r="J117" s="102">
        <v>81</v>
      </c>
      <c r="K117" s="102">
        <v>34</v>
      </c>
    </row>
    <row r="118" spans="1:11" x14ac:dyDescent="0.25">
      <c r="A118" s="100" t="s">
        <v>439</v>
      </c>
      <c r="B118" s="102">
        <v>14</v>
      </c>
      <c r="C118" s="102">
        <v>6</v>
      </c>
      <c r="D118" s="102">
        <v>9</v>
      </c>
      <c r="E118" s="102">
        <v>4</v>
      </c>
      <c r="F118" s="102">
        <v>8</v>
      </c>
      <c r="G118" s="102">
        <v>3</v>
      </c>
      <c r="H118" s="102">
        <v>283</v>
      </c>
      <c r="I118" s="102">
        <v>120</v>
      </c>
      <c r="J118" s="102">
        <v>460</v>
      </c>
      <c r="K118" s="102">
        <v>196</v>
      </c>
    </row>
    <row r="119" spans="1:11" x14ac:dyDescent="0.25">
      <c r="A119" s="100" t="s">
        <v>440</v>
      </c>
      <c r="B119" s="103"/>
      <c r="C119" s="103"/>
      <c r="D119" s="103"/>
      <c r="E119" s="103"/>
      <c r="F119" s="103"/>
      <c r="G119" s="103"/>
      <c r="H119" s="103"/>
      <c r="I119" s="103"/>
      <c r="J119" s="103"/>
      <c r="K119" s="103"/>
    </row>
    <row r="120" spans="1:11" x14ac:dyDescent="0.25">
      <c r="A120" s="100" t="s">
        <v>441</v>
      </c>
      <c r="B120" s="102">
        <v>75</v>
      </c>
      <c r="C120" s="102">
        <v>32</v>
      </c>
      <c r="D120" s="102">
        <v>24</v>
      </c>
      <c r="E120" s="102">
        <v>10</v>
      </c>
      <c r="F120" s="102">
        <v>24</v>
      </c>
      <c r="G120" s="102">
        <v>10</v>
      </c>
      <c r="H120" s="102">
        <v>6</v>
      </c>
      <c r="I120" s="102">
        <v>3</v>
      </c>
      <c r="J120" s="102">
        <v>28</v>
      </c>
      <c r="K120" s="102">
        <v>12</v>
      </c>
    </row>
    <row r="121" spans="1:11" x14ac:dyDescent="0.25">
      <c r="A121" s="100" t="s">
        <v>442</v>
      </c>
      <c r="B121" s="102">
        <v>14</v>
      </c>
      <c r="C121" s="103"/>
      <c r="D121" s="102">
        <v>3</v>
      </c>
      <c r="E121" s="103"/>
      <c r="F121" s="102">
        <v>4</v>
      </c>
      <c r="G121" s="103"/>
      <c r="H121" s="102">
        <v>6</v>
      </c>
      <c r="I121" s="103"/>
      <c r="J121" s="102">
        <v>4</v>
      </c>
      <c r="K121" s="103"/>
    </row>
    <row r="122" spans="1:11" x14ac:dyDescent="0.25">
      <c r="A122" s="100" t="s">
        <v>443</v>
      </c>
      <c r="B122" s="102">
        <v>207</v>
      </c>
      <c r="C122" s="102">
        <v>87</v>
      </c>
      <c r="D122" s="102">
        <v>48</v>
      </c>
      <c r="E122" s="102">
        <v>21</v>
      </c>
      <c r="F122" s="102">
        <v>44</v>
      </c>
      <c r="G122" s="102">
        <v>19</v>
      </c>
      <c r="H122" s="102">
        <v>17</v>
      </c>
      <c r="I122" s="102">
        <v>7</v>
      </c>
      <c r="J122" s="102">
        <v>75</v>
      </c>
      <c r="K122" s="102">
        <v>32</v>
      </c>
    </row>
    <row r="123" spans="1:11" x14ac:dyDescent="0.25">
      <c r="A123" s="100" t="s">
        <v>444</v>
      </c>
      <c r="B123" s="101">
        <v>1308</v>
      </c>
      <c r="C123" s="102">
        <v>557</v>
      </c>
      <c r="D123" s="102">
        <v>352</v>
      </c>
      <c r="E123" s="102">
        <v>149</v>
      </c>
      <c r="F123" s="102">
        <v>288</v>
      </c>
      <c r="G123" s="102">
        <v>122</v>
      </c>
      <c r="H123" s="102">
        <v>117</v>
      </c>
      <c r="I123" s="102">
        <v>50</v>
      </c>
      <c r="J123" s="102">
        <v>474</v>
      </c>
      <c r="K123" s="102">
        <v>202</v>
      </c>
    </row>
    <row r="124" spans="1:11" x14ac:dyDescent="0.25">
      <c r="A124" s="100" t="s">
        <v>445</v>
      </c>
      <c r="B124" s="102">
        <v>101</v>
      </c>
      <c r="C124" s="102">
        <v>44</v>
      </c>
      <c r="D124" s="102">
        <v>29</v>
      </c>
      <c r="E124" s="102">
        <v>12</v>
      </c>
      <c r="F124" s="102">
        <v>16</v>
      </c>
      <c r="G124" s="102">
        <v>7</v>
      </c>
      <c r="H124" s="102">
        <v>12</v>
      </c>
      <c r="I124" s="102">
        <v>5</v>
      </c>
      <c r="J124" s="102">
        <v>34</v>
      </c>
      <c r="K124" s="102">
        <v>14</v>
      </c>
    </row>
    <row r="125" spans="1:11" x14ac:dyDescent="0.25">
      <c r="A125" s="100" t="s">
        <v>446</v>
      </c>
      <c r="B125" s="102">
        <v>668</v>
      </c>
      <c r="C125" s="101">
        <v>1119</v>
      </c>
      <c r="D125" s="102">
        <v>221</v>
      </c>
      <c r="E125" s="102">
        <v>365</v>
      </c>
      <c r="F125" s="102">
        <v>144</v>
      </c>
      <c r="G125" s="102">
        <v>252</v>
      </c>
      <c r="H125" s="102">
        <v>51</v>
      </c>
      <c r="I125" s="102">
        <v>79</v>
      </c>
      <c r="J125" s="102">
        <v>211</v>
      </c>
      <c r="K125" s="102">
        <v>348</v>
      </c>
    </row>
    <row r="126" spans="1:11" x14ac:dyDescent="0.25">
      <c r="A126" s="100" t="s">
        <v>447</v>
      </c>
      <c r="B126" s="102">
        <v>8</v>
      </c>
      <c r="C126" s="102">
        <v>3</v>
      </c>
      <c r="D126" s="102">
        <v>10</v>
      </c>
      <c r="E126" s="102">
        <v>4</v>
      </c>
      <c r="F126" s="102">
        <v>266</v>
      </c>
      <c r="G126" s="102">
        <v>113</v>
      </c>
      <c r="H126" s="102">
        <v>6</v>
      </c>
      <c r="I126" s="102">
        <v>3</v>
      </c>
      <c r="J126" s="102">
        <v>536</v>
      </c>
      <c r="K126" s="102">
        <v>228</v>
      </c>
    </row>
    <row r="127" spans="1:11" x14ac:dyDescent="0.25">
      <c r="A127" s="100" t="s">
        <v>448</v>
      </c>
      <c r="B127" s="102">
        <v>275</v>
      </c>
      <c r="C127" s="102">
        <v>116</v>
      </c>
      <c r="D127" s="102">
        <v>82</v>
      </c>
      <c r="E127" s="102">
        <v>35</v>
      </c>
      <c r="F127" s="102">
        <v>65</v>
      </c>
      <c r="G127" s="102">
        <v>28</v>
      </c>
      <c r="H127" s="102">
        <v>25</v>
      </c>
      <c r="I127" s="102">
        <v>11</v>
      </c>
      <c r="J127" s="102">
        <v>92</v>
      </c>
      <c r="K127" s="102">
        <v>39</v>
      </c>
    </row>
    <row r="128" spans="1:11" ht="24.75" x14ac:dyDescent="0.25">
      <c r="A128" s="100" t="s">
        <v>449</v>
      </c>
      <c r="B128" s="103"/>
      <c r="C128" s="103"/>
      <c r="D128" s="103"/>
      <c r="E128" s="103"/>
      <c r="F128" s="103"/>
      <c r="G128" s="103"/>
      <c r="H128" s="103"/>
      <c r="I128" s="103"/>
      <c r="J128" s="103"/>
      <c r="K128" s="103"/>
    </row>
    <row r="129" spans="1:11" x14ac:dyDescent="0.25">
      <c r="A129" s="100" t="s">
        <v>450</v>
      </c>
      <c r="B129" s="103"/>
      <c r="C129" s="103"/>
      <c r="D129" s="103"/>
      <c r="E129" s="103"/>
      <c r="F129" s="103"/>
      <c r="G129" s="103"/>
      <c r="H129" s="103"/>
      <c r="I129" s="103"/>
      <c r="J129" s="103"/>
      <c r="K129" s="103"/>
    </row>
    <row r="130" spans="1:11" x14ac:dyDescent="0.25">
      <c r="A130" s="100" t="s">
        <v>451</v>
      </c>
      <c r="B130" s="103"/>
      <c r="C130" s="103"/>
      <c r="D130" s="103"/>
      <c r="E130" s="103"/>
      <c r="F130" s="103"/>
      <c r="G130" s="103"/>
      <c r="H130" s="103"/>
      <c r="I130" s="103"/>
      <c r="J130" s="103"/>
      <c r="K130" s="103"/>
    </row>
    <row r="131" spans="1:11" x14ac:dyDescent="0.25">
      <c r="A131" s="100" t="s">
        <v>452</v>
      </c>
      <c r="B131" s="102">
        <v>30</v>
      </c>
      <c r="C131" s="102">
        <v>13</v>
      </c>
      <c r="D131" s="102">
        <v>24</v>
      </c>
      <c r="E131" s="102">
        <v>10</v>
      </c>
      <c r="F131" s="102">
        <v>20</v>
      </c>
      <c r="G131" s="102">
        <v>8</v>
      </c>
      <c r="H131" s="102">
        <v>595</v>
      </c>
      <c r="I131" s="102">
        <v>253</v>
      </c>
      <c r="J131" s="102">
        <v>993</v>
      </c>
      <c r="K131" s="102">
        <v>423</v>
      </c>
    </row>
    <row r="132" spans="1:11" x14ac:dyDescent="0.25">
      <c r="A132" s="100" t="s">
        <v>453</v>
      </c>
      <c r="B132" s="103"/>
      <c r="C132" s="101">
        <v>5708</v>
      </c>
      <c r="D132" s="103"/>
      <c r="E132" s="101">
        <v>3278</v>
      </c>
      <c r="F132" s="103"/>
      <c r="G132" s="101">
        <v>1358</v>
      </c>
      <c r="H132" s="103"/>
      <c r="I132" s="102">
        <v>570</v>
      </c>
      <c r="J132" s="103"/>
      <c r="K132" s="101">
        <v>3622</v>
      </c>
    </row>
    <row r="133" spans="1:11" ht="24.75" x14ac:dyDescent="0.25">
      <c r="A133" s="100" t="s">
        <v>454</v>
      </c>
      <c r="B133" s="103"/>
      <c r="C133" s="103"/>
      <c r="D133" s="103"/>
      <c r="E133" s="103"/>
      <c r="F133" s="103"/>
      <c r="G133" s="103"/>
      <c r="H133" s="103"/>
      <c r="I133" s="103"/>
      <c r="J133" s="103"/>
      <c r="K133" s="103"/>
    </row>
    <row r="134" spans="1:11" x14ac:dyDescent="0.25">
      <c r="A134" s="100" t="s">
        <v>74</v>
      </c>
      <c r="B134" s="102">
        <v>362</v>
      </c>
      <c r="C134" s="101">
        <v>6854</v>
      </c>
      <c r="D134" s="102">
        <v>84</v>
      </c>
      <c r="E134" s="101">
        <v>1596</v>
      </c>
      <c r="F134" s="102">
        <v>62</v>
      </c>
      <c r="G134" s="101">
        <v>1173</v>
      </c>
      <c r="H134" s="102">
        <v>24</v>
      </c>
      <c r="I134" s="102">
        <v>464</v>
      </c>
      <c r="J134" s="102">
        <v>92</v>
      </c>
      <c r="K134" s="101">
        <v>1748</v>
      </c>
    </row>
    <row r="135" spans="1:11" s="97" customFormat="1" ht="12" x14ac:dyDescent="0.2">
      <c r="A135" s="104" t="s">
        <v>95</v>
      </c>
      <c r="B135" s="101">
        <v>1167134</v>
      </c>
      <c r="C135" s="101">
        <v>2144624</v>
      </c>
      <c r="D135" s="101">
        <v>684281</v>
      </c>
      <c r="E135" s="101">
        <v>1172336</v>
      </c>
      <c r="F135" s="101">
        <v>333407</v>
      </c>
      <c r="G135" s="101">
        <v>581999</v>
      </c>
      <c r="H135" s="101">
        <v>425701</v>
      </c>
      <c r="I135" s="101">
        <v>606227</v>
      </c>
      <c r="J135" s="101">
        <v>898500</v>
      </c>
      <c r="K135" s="101">
        <v>1439713</v>
      </c>
    </row>
  </sheetData>
  <mergeCells count="7">
    <mergeCell ref="I1:K1"/>
    <mergeCell ref="A2:K2"/>
    <mergeCell ref="B3:C3"/>
    <mergeCell ref="D3:E3"/>
    <mergeCell ref="F3:G3"/>
    <mergeCell ref="H3:I3"/>
    <mergeCell ref="J3:K3"/>
  </mergeCells>
  <pageMargins left="0.7" right="0.7" top="0.75" bottom="0.75" header="0.3" footer="0.3"/>
  <pageSetup paperSize="9" scale="83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28"/>
  <sheetViews>
    <sheetView view="pageBreakPreview" zoomScale="60" zoomScaleNormal="100" workbookViewId="0">
      <selection activeCell="AB1" sqref="AB1:AE1"/>
    </sheetView>
  </sheetViews>
  <sheetFormatPr defaultColWidth="9" defaultRowHeight="15" x14ac:dyDescent="0.25"/>
  <cols>
    <col min="1" max="1" width="35.140625" style="55" customWidth="1"/>
    <col min="2" max="5" width="10.5703125" style="55" customWidth="1"/>
    <col min="6" max="6" width="12" style="55" customWidth="1"/>
    <col min="7" max="21" width="10.5703125" style="55" customWidth="1"/>
    <col min="22" max="22" width="11.5703125" style="55" customWidth="1"/>
    <col min="23" max="23" width="12.28515625" style="55" customWidth="1"/>
    <col min="24" max="25" width="10.5703125" style="55" customWidth="1"/>
    <col min="26" max="26" width="13.7109375" style="55" customWidth="1"/>
    <col min="27" max="27" width="12.7109375" style="55" customWidth="1"/>
    <col min="28" max="29" width="10.5703125" style="55" customWidth="1"/>
    <col min="30" max="30" width="13.140625" style="55" customWidth="1"/>
    <col min="31" max="31" width="10.5703125" style="55" customWidth="1"/>
  </cols>
  <sheetData>
    <row r="1" spans="1:31" ht="41.25" customHeight="1" x14ac:dyDescent="0.25">
      <c r="AB1" s="323" t="s">
        <v>1520</v>
      </c>
      <c r="AC1" s="323"/>
      <c r="AD1" s="323"/>
      <c r="AE1" s="323"/>
    </row>
    <row r="2" spans="1:31" ht="42" customHeight="1" x14ac:dyDescent="0.25">
      <c r="C2" s="322" t="s">
        <v>457</v>
      </c>
      <c r="D2" s="322"/>
      <c r="E2" s="322"/>
      <c r="F2" s="322"/>
      <c r="G2" s="322"/>
      <c r="H2" s="322"/>
      <c r="I2" s="322"/>
      <c r="J2" s="322"/>
      <c r="K2" s="322"/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W2" s="322"/>
      <c r="X2" s="322"/>
      <c r="Y2" s="322"/>
      <c r="Z2" s="322"/>
      <c r="AA2" s="322"/>
    </row>
    <row r="3" spans="1:31" ht="90" x14ac:dyDescent="0.25">
      <c r="A3" s="89" t="s">
        <v>192</v>
      </c>
      <c r="B3" s="89" t="s">
        <v>356</v>
      </c>
      <c r="C3" s="89" t="s">
        <v>357</v>
      </c>
      <c r="D3" s="89" t="s">
        <v>358</v>
      </c>
      <c r="E3" s="89" t="s">
        <v>359</v>
      </c>
      <c r="F3" s="89" t="s">
        <v>360</v>
      </c>
      <c r="G3" s="89" t="s">
        <v>361</v>
      </c>
      <c r="H3" s="89" t="s">
        <v>362</v>
      </c>
      <c r="I3" s="89" t="s">
        <v>363</v>
      </c>
      <c r="J3" s="89" t="s">
        <v>364</v>
      </c>
      <c r="K3" s="89" t="s">
        <v>365</v>
      </c>
      <c r="L3" s="89" t="s">
        <v>366</v>
      </c>
      <c r="M3" s="89" t="s">
        <v>367</v>
      </c>
      <c r="N3" s="89" t="s">
        <v>368</v>
      </c>
      <c r="O3" s="89" t="s">
        <v>369</v>
      </c>
      <c r="P3" s="89" t="s">
        <v>370</v>
      </c>
      <c r="Q3" s="89" t="s">
        <v>371</v>
      </c>
      <c r="R3" s="89" t="s">
        <v>372</v>
      </c>
      <c r="S3" s="89" t="s">
        <v>373</v>
      </c>
      <c r="T3" s="89" t="s">
        <v>374</v>
      </c>
      <c r="U3" s="89" t="s">
        <v>375</v>
      </c>
      <c r="V3" s="89" t="s">
        <v>376</v>
      </c>
      <c r="W3" s="89" t="s">
        <v>377</v>
      </c>
      <c r="X3" s="89" t="s">
        <v>378</v>
      </c>
      <c r="Y3" s="89" t="s">
        <v>379</v>
      </c>
      <c r="Z3" s="89" t="s">
        <v>380</v>
      </c>
      <c r="AA3" s="89" t="s">
        <v>381</v>
      </c>
      <c r="AB3" s="89" t="s">
        <v>382</v>
      </c>
      <c r="AC3" s="89" t="s">
        <v>383</v>
      </c>
      <c r="AD3" s="89" t="s">
        <v>384</v>
      </c>
      <c r="AE3" s="89" t="s">
        <v>385</v>
      </c>
    </row>
    <row r="4" spans="1:31" s="94" customFormat="1" ht="33.75" x14ac:dyDescent="0.2">
      <c r="A4" s="90" t="s">
        <v>293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3">
        <v>360</v>
      </c>
      <c r="Z4" s="93">
        <v>750</v>
      </c>
      <c r="AA4" s="92"/>
      <c r="AB4" s="92"/>
      <c r="AC4" s="92"/>
      <c r="AD4" s="92"/>
      <c r="AE4" s="92"/>
    </row>
    <row r="5" spans="1:31" x14ac:dyDescent="0.25">
      <c r="A5" s="57" t="s">
        <v>294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</row>
    <row r="6" spans="1:31" ht="30" x14ac:dyDescent="0.25">
      <c r="A6" s="57" t="s">
        <v>295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</row>
    <row r="7" spans="1:31" x14ac:dyDescent="0.25">
      <c r="A7" s="57" t="s">
        <v>296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</row>
    <row r="8" spans="1:31" x14ac:dyDescent="0.25">
      <c r="A8" s="57" t="s">
        <v>297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</row>
    <row r="9" spans="1:31" x14ac:dyDescent="0.25">
      <c r="A9" s="57" t="s">
        <v>298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</row>
    <row r="10" spans="1:31" x14ac:dyDescent="0.25">
      <c r="A10" s="57" t="s">
        <v>299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</row>
    <row r="11" spans="1:31" x14ac:dyDescent="0.25">
      <c r="A11" s="57" t="s">
        <v>300</v>
      </c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</row>
    <row r="12" spans="1:31" x14ac:dyDescent="0.25">
      <c r="A12" s="57" t="s">
        <v>301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</row>
    <row r="13" spans="1:31" x14ac:dyDescent="0.25">
      <c r="A13" s="57" t="s">
        <v>302</v>
      </c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</row>
    <row r="14" spans="1:31" x14ac:dyDescent="0.25">
      <c r="A14" s="57" t="s">
        <v>303</v>
      </c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</row>
    <row r="15" spans="1:31" x14ac:dyDescent="0.25">
      <c r="A15" s="57" t="s">
        <v>304</v>
      </c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</row>
    <row r="16" spans="1:31" x14ac:dyDescent="0.25">
      <c r="A16" s="57" t="s">
        <v>305</v>
      </c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</row>
    <row r="17" spans="1:31" x14ac:dyDescent="0.25">
      <c r="A17" s="57" t="s">
        <v>306</v>
      </c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</row>
    <row r="18" spans="1:31" x14ac:dyDescent="0.25">
      <c r="A18" s="57" t="s">
        <v>307</v>
      </c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</row>
    <row r="19" spans="1:31" x14ac:dyDescent="0.25">
      <c r="A19" s="57" t="s">
        <v>308</v>
      </c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</row>
    <row r="20" spans="1:31" x14ac:dyDescent="0.25">
      <c r="A20" s="57" t="s">
        <v>309</v>
      </c>
      <c r="B20" s="95"/>
      <c r="C20" s="95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</row>
    <row r="21" spans="1:31" x14ac:dyDescent="0.25">
      <c r="A21" s="57" t="s">
        <v>310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</row>
    <row r="22" spans="1:31" x14ac:dyDescent="0.25">
      <c r="A22" s="57" t="s">
        <v>311</v>
      </c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</row>
    <row r="23" spans="1:31" x14ac:dyDescent="0.25">
      <c r="A23" s="57" t="s">
        <v>312</v>
      </c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</row>
    <row r="24" spans="1:31" x14ac:dyDescent="0.25">
      <c r="A24" s="57" t="s">
        <v>313</v>
      </c>
      <c r="B24" s="95"/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</row>
    <row r="25" spans="1:31" x14ac:dyDescent="0.25">
      <c r="A25" s="57" t="s">
        <v>314</v>
      </c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</row>
    <row r="26" spans="1:31" x14ac:dyDescent="0.25">
      <c r="A26" s="57" t="s">
        <v>315</v>
      </c>
      <c r="B26" s="95"/>
      <c r="C26" s="95"/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</row>
    <row r="27" spans="1:31" x14ac:dyDescent="0.25">
      <c r="A27" s="57" t="s">
        <v>316</v>
      </c>
      <c r="B27" s="95"/>
      <c r="C27" s="95"/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x14ac:dyDescent="0.25">
      <c r="A28" s="57" t="s">
        <v>317</v>
      </c>
      <c r="B28" s="95"/>
      <c r="C28" s="95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</row>
    <row r="29" spans="1:31" x14ac:dyDescent="0.25">
      <c r="A29" s="57" t="s">
        <v>318</v>
      </c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x14ac:dyDescent="0.25">
      <c r="A30" s="57" t="s">
        <v>319</v>
      </c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</row>
    <row r="31" spans="1:31" x14ac:dyDescent="0.25">
      <c r="A31" s="57" t="s">
        <v>320</v>
      </c>
      <c r="B31" s="95"/>
      <c r="C31" s="95"/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</row>
    <row r="32" spans="1:31" x14ac:dyDescent="0.25">
      <c r="A32" s="57" t="s">
        <v>321</v>
      </c>
      <c r="B32" s="95"/>
      <c r="C32" s="95"/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</row>
    <row r="33" spans="1:31" x14ac:dyDescent="0.25">
      <c r="A33" s="57" t="s">
        <v>322</v>
      </c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</row>
    <row r="34" spans="1:31" x14ac:dyDescent="0.25">
      <c r="A34" s="57" t="s">
        <v>323</v>
      </c>
      <c r="B34" s="95"/>
      <c r="C34" s="95"/>
      <c r="D34" s="95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</row>
    <row r="35" spans="1:31" x14ac:dyDescent="0.25">
      <c r="A35" s="57" t="s">
        <v>324</v>
      </c>
      <c r="B35" s="95"/>
      <c r="C35" s="95"/>
      <c r="D35" s="95"/>
      <c r="E35" s="95"/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</row>
    <row r="36" spans="1:31" x14ac:dyDescent="0.25">
      <c r="A36" s="57" t="s">
        <v>325</v>
      </c>
      <c r="B36" s="95"/>
      <c r="C36" s="95"/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</row>
    <row r="37" spans="1:31" x14ac:dyDescent="0.25">
      <c r="A37" s="57" t="s">
        <v>326</v>
      </c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</row>
    <row r="38" spans="1:31" x14ac:dyDescent="0.25">
      <c r="A38" s="57" t="s">
        <v>327</v>
      </c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</row>
    <row r="39" spans="1:31" x14ac:dyDescent="0.25">
      <c r="A39" s="57" t="s">
        <v>328</v>
      </c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</row>
    <row r="40" spans="1:31" x14ac:dyDescent="0.25">
      <c r="A40" s="57" t="s">
        <v>329</v>
      </c>
      <c r="B40" s="95"/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</row>
    <row r="41" spans="1:31" x14ac:dyDescent="0.25">
      <c r="A41" s="57" t="s">
        <v>330</v>
      </c>
      <c r="B41" s="95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</row>
    <row r="42" spans="1:31" x14ac:dyDescent="0.25">
      <c r="A42" s="57" t="s">
        <v>331</v>
      </c>
      <c r="B42" s="95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59">
        <v>360</v>
      </c>
      <c r="Z42" s="59">
        <v>750</v>
      </c>
      <c r="AA42" s="95"/>
      <c r="AB42" s="95"/>
      <c r="AC42" s="95"/>
      <c r="AD42" s="95"/>
      <c r="AE42" s="95"/>
    </row>
    <row r="43" spans="1:31" x14ac:dyDescent="0.25">
      <c r="A43" s="57"/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</row>
    <row r="44" spans="1:31" s="94" customFormat="1" ht="33.75" x14ac:dyDescent="0.2">
      <c r="A44" s="90" t="s">
        <v>332</v>
      </c>
      <c r="B44" s="92"/>
      <c r="C44" s="92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93">
        <v>100</v>
      </c>
      <c r="Q44" s="92"/>
      <c r="R44" s="93">
        <v>235</v>
      </c>
      <c r="S44" s="92"/>
      <c r="T44" s="92"/>
      <c r="U44" s="92"/>
      <c r="V44" s="93">
        <v>28</v>
      </c>
      <c r="W44" s="92"/>
      <c r="X44" s="92"/>
      <c r="Y44" s="93">
        <v>235</v>
      </c>
      <c r="Z44" s="92"/>
      <c r="AA44" s="92"/>
      <c r="AB44" s="92"/>
      <c r="AC44" s="92"/>
      <c r="AD44" s="92"/>
      <c r="AE44" s="92"/>
    </row>
    <row r="45" spans="1:31" x14ac:dyDescent="0.25">
      <c r="A45" s="57" t="s">
        <v>294</v>
      </c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</row>
    <row r="46" spans="1:31" x14ac:dyDescent="0.25">
      <c r="A46" s="57" t="s">
        <v>333</v>
      </c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59">
        <v>100</v>
      </c>
      <c r="Q46" s="95"/>
      <c r="R46" s="59">
        <v>41</v>
      </c>
      <c r="S46" s="95"/>
      <c r="T46" s="95"/>
      <c r="U46" s="95"/>
      <c r="V46" s="59">
        <v>28</v>
      </c>
      <c r="W46" s="95"/>
      <c r="X46" s="95"/>
      <c r="Y46" s="95"/>
      <c r="Z46" s="95"/>
      <c r="AA46" s="95"/>
      <c r="AB46" s="95"/>
      <c r="AC46" s="95"/>
      <c r="AD46" s="95"/>
      <c r="AE46" s="95"/>
    </row>
    <row r="47" spans="1:31" x14ac:dyDescent="0.25">
      <c r="A47" s="57" t="s">
        <v>297</v>
      </c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5"/>
      <c r="AC47" s="95"/>
      <c r="AD47" s="95"/>
      <c r="AE47" s="95"/>
    </row>
    <row r="48" spans="1:31" x14ac:dyDescent="0.25">
      <c r="A48" s="57" t="s">
        <v>298</v>
      </c>
      <c r="B48" s="95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5"/>
      <c r="AC48" s="95"/>
      <c r="AD48" s="95"/>
      <c r="AE48" s="95"/>
    </row>
    <row r="49" spans="1:31" x14ac:dyDescent="0.25">
      <c r="A49" s="57" t="s">
        <v>299</v>
      </c>
      <c r="B49" s="95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</row>
    <row r="50" spans="1:31" x14ac:dyDescent="0.25">
      <c r="A50" s="57" t="s">
        <v>300</v>
      </c>
      <c r="B50" s="95"/>
      <c r="C50" s="95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  <c r="AA50" s="95"/>
      <c r="AB50" s="95"/>
      <c r="AC50" s="95"/>
      <c r="AD50" s="95"/>
      <c r="AE50" s="95"/>
    </row>
    <row r="51" spans="1:31" x14ac:dyDescent="0.25">
      <c r="A51" s="57" t="s">
        <v>301</v>
      </c>
      <c r="B51" s="95"/>
      <c r="C51" s="95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  <c r="AA51" s="95"/>
      <c r="AB51" s="95"/>
      <c r="AC51" s="95"/>
      <c r="AD51" s="95"/>
      <c r="AE51" s="95"/>
    </row>
    <row r="52" spans="1:31" x14ac:dyDescent="0.25">
      <c r="A52" s="57" t="s">
        <v>302</v>
      </c>
      <c r="B52" s="95"/>
      <c r="C52" s="95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  <c r="AA52" s="95"/>
      <c r="AB52" s="95"/>
      <c r="AC52" s="95"/>
      <c r="AD52" s="95"/>
      <c r="AE52" s="95"/>
    </row>
    <row r="53" spans="1:31" x14ac:dyDescent="0.25">
      <c r="A53" s="57" t="s">
        <v>303</v>
      </c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</row>
    <row r="54" spans="1:31" x14ac:dyDescent="0.25">
      <c r="A54" s="57" t="s">
        <v>304</v>
      </c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</row>
    <row r="55" spans="1:31" x14ac:dyDescent="0.25">
      <c r="A55" s="57" t="s">
        <v>305</v>
      </c>
      <c r="B55" s="95"/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5"/>
      <c r="AB55" s="95"/>
      <c r="AC55" s="95"/>
      <c r="AD55" s="95"/>
      <c r="AE55" s="95"/>
    </row>
    <row r="56" spans="1:31" x14ac:dyDescent="0.25">
      <c r="A56" s="57" t="s">
        <v>306</v>
      </c>
      <c r="B56" s="95"/>
      <c r="C56" s="95"/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  <c r="AA56" s="95"/>
      <c r="AB56" s="95"/>
      <c r="AC56" s="95"/>
      <c r="AD56" s="95"/>
      <c r="AE56" s="95"/>
    </row>
    <row r="57" spans="1:31" x14ac:dyDescent="0.25">
      <c r="A57" s="57" t="s">
        <v>307</v>
      </c>
      <c r="B57" s="95"/>
      <c r="C57" s="95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95"/>
      <c r="AA57" s="95"/>
      <c r="AB57" s="95"/>
      <c r="AC57" s="95"/>
      <c r="AD57" s="95"/>
      <c r="AE57" s="95"/>
    </row>
    <row r="58" spans="1:31" x14ac:dyDescent="0.25">
      <c r="A58" s="57" t="s">
        <v>308</v>
      </c>
      <c r="B58" s="95"/>
      <c r="C58" s="95"/>
      <c r="D58" s="95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5"/>
      <c r="AB58" s="95"/>
      <c r="AC58" s="95"/>
      <c r="AD58" s="95"/>
      <c r="AE58" s="95"/>
    </row>
    <row r="59" spans="1:31" x14ac:dyDescent="0.25">
      <c r="A59" s="57" t="s">
        <v>309</v>
      </c>
      <c r="B59" s="95"/>
      <c r="C59" s="95"/>
      <c r="D59" s="95"/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  <c r="AA59" s="95"/>
      <c r="AB59" s="95"/>
      <c r="AC59" s="95"/>
      <c r="AD59" s="95"/>
      <c r="AE59" s="95"/>
    </row>
    <row r="60" spans="1:31" x14ac:dyDescent="0.25">
      <c r="A60" s="57" t="s">
        <v>310</v>
      </c>
      <c r="B60" s="95"/>
      <c r="C60" s="95"/>
      <c r="D60" s="95"/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  <c r="AA60" s="95"/>
      <c r="AB60" s="95"/>
      <c r="AC60" s="95"/>
      <c r="AD60" s="95"/>
      <c r="AE60" s="95"/>
    </row>
    <row r="61" spans="1:31" x14ac:dyDescent="0.25">
      <c r="A61" s="57" t="s">
        <v>311</v>
      </c>
      <c r="B61" s="95"/>
      <c r="C61" s="95"/>
      <c r="D61" s="95"/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  <c r="AA61" s="95"/>
      <c r="AB61" s="95"/>
      <c r="AC61" s="95"/>
      <c r="AD61" s="95"/>
      <c r="AE61" s="95"/>
    </row>
    <row r="62" spans="1:31" x14ac:dyDescent="0.25">
      <c r="A62" s="57" t="s">
        <v>312</v>
      </c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  <c r="X62" s="95"/>
      <c r="Y62" s="95"/>
      <c r="Z62" s="95"/>
      <c r="AA62" s="95"/>
      <c r="AB62" s="95"/>
      <c r="AC62" s="95"/>
      <c r="AD62" s="95"/>
      <c r="AE62" s="95"/>
    </row>
    <row r="63" spans="1:31" x14ac:dyDescent="0.25">
      <c r="A63" s="57" t="s">
        <v>313</v>
      </c>
      <c r="B63" s="95"/>
      <c r="C63" s="95"/>
      <c r="D63" s="95"/>
      <c r="E63" s="95"/>
      <c r="F63" s="95"/>
      <c r="G63" s="95"/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5"/>
      <c r="Z63" s="95"/>
      <c r="AA63" s="95"/>
      <c r="AB63" s="95"/>
      <c r="AC63" s="95"/>
      <c r="AD63" s="95"/>
      <c r="AE63" s="95"/>
    </row>
    <row r="64" spans="1:31" x14ac:dyDescent="0.25">
      <c r="A64" s="57" t="s">
        <v>314</v>
      </c>
      <c r="B64" s="95"/>
      <c r="C64" s="95"/>
      <c r="D64" s="95"/>
      <c r="E64" s="95"/>
      <c r="F64" s="95"/>
      <c r="G64" s="95"/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95"/>
      <c r="Y64" s="95"/>
      <c r="Z64" s="95"/>
      <c r="AA64" s="95"/>
      <c r="AB64" s="95"/>
      <c r="AC64" s="95"/>
      <c r="AD64" s="95"/>
      <c r="AE64" s="95"/>
    </row>
    <row r="65" spans="1:31" x14ac:dyDescent="0.25">
      <c r="A65" s="57" t="s">
        <v>315</v>
      </c>
      <c r="B65" s="95"/>
      <c r="C65" s="95"/>
      <c r="D65" s="95"/>
      <c r="E65" s="95"/>
      <c r="F65" s="95"/>
      <c r="G65" s="95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5"/>
      <c r="Z65" s="95"/>
      <c r="AA65" s="95"/>
      <c r="AB65" s="95"/>
      <c r="AC65" s="95"/>
      <c r="AD65" s="95"/>
      <c r="AE65" s="95"/>
    </row>
    <row r="66" spans="1:31" x14ac:dyDescent="0.25">
      <c r="A66" s="57" t="s">
        <v>316</v>
      </c>
      <c r="B66" s="95"/>
      <c r="C66" s="95"/>
      <c r="D66" s="95"/>
      <c r="E66" s="95"/>
      <c r="F66" s="95"/>
      <c r="G66" s="95"/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5"/>
      <c r="Z66" s="95"/>
      <c r="AA66" s="95"/>
      <c r="AB66" s="95"/>
      <c r="AC66" s="95"/>
      <c r="AD66" s="95"/>
      <c r="AE66" s="95"/>
    </row>
    <row r="67" spans="1:31" x14ac:dyDescent="0.25">
      <c r="A67" s="57" t="s">
        <v>317</v>
      </c>
      <c r="B67" s="95"/>
      <c r="C67" s="95"/>
      <c r="D67" s="95"/>
      <c r="E67" s="95"/>
      <c r="F67" s="95"/>
      <c r="G67" s="95"/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5"/>
      <c r="Z67" s="95"/>
      <c r="AA67" s="95"/>
      <c r="AB67" s="95"/>
      <c r="AC67" s="95"/>
      <c r="AD67" s="95"/>
      <c r="AE67" s="95"/>
    </row>
    <row r="68" spans="1:31" x14ac:dyDescent="0.25">
      <c r="A68" s="57" t="s">
        <v>318</v>
      </c>
      <c r="B68" s="95"/>
      <c r="C68" s="95"/>
      <c r="D68" s="95"/>
      <c r="E68" s="95"/>
      <c r="F68" s="95"/>
      <c r="G68" s="95"/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5"/>
      <c r="Z68" s="95"/>
      <c r="AA68" s="95"/>
      <c r="AB68" s="95"/>
      <c r="AC68" s="95"/>
      <c r="AD68" s="95"/>
      <c r="AE68" s="95"/>
    </row>
    <row r="69" spans="1:31" x14ac:dyDescent="0.25">
      <c r="A69" s="57" t="s">
        <v>319</v>
      </c>
      <c r="B69" s="95"/>
      <c r="C69" s="95"/>
      <c r="D69" s="95"/>
      <c r="E69" s="95"/>
      <c r="F69" s="95"/>
      <c r="G69" s="95"/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59">
        <v>194</v>
      </c>
      <c r="S69" s="95"/>
      <c r="T69" s="95"/>
      <c r="U69" s="95"/>
      <c r="V69" s="95"/>
      <c r="W69" s="95"/>
      <c r="X69" s="95"/>
      <c r="Y69" s="95"/>
      <c r="Z69" s="95"/>
      <c r="AA69" s="95"/>
      <c r="AB69" s="95"/>
      <c r="AC69" s="95"/>
      <c r="AD69" s="95"/>
      <c r="AE69" s="95"/>
    </row>
    <row r="70" spans="1:31" x14ac:dyDescent="0.25">
      <c r="A70" s="57" t="s">
        <v>320</v>
      </c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5"/>
      <c r="Z70" s="95"/>
      <c r="AA70" s="95"/>
      <c r="AB70" s="95"/>
      <c r="AC70" s="95"/>
      <c r="AD70" s="95"/>
      <c r="AE70" s="95"/>
    </row>
    <row r="71" spans="1:31" x14ac:dyDescent="0.25">
      <c r="A71" s="57" t="s">
        <v>321</v>
      </c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5"/>
      <c r="Z71" s="95"/>
      <c r="AA71" s="95"/>
      <c r="AB71" s="95"/>
      <c r="AC71" s="95"/>
      <c r="AD71" s="95"/>
      <c r="AE71" s="95"/>
    </row>
    <row r="72" spans="1:31" x14ac:dyDescent="0.25">
      <c r="A72" s="57" t="s">
        <v>322</v>
      </c>
      <c r="B72" s="95"/>
      <c r="C72" s="95"/>
      <c r="D72" s="95"/>
      <c r="E72" s="95"/>
      <c r="F72" s="95"/>
      <c r="G72" s="95"/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95"/>
      <c r="Y72" s="95"/>
      <c r="Z72" s="95"/>
      <c r="AA72" s="95"/>
      <c r="AB72" s="95"/>
      <c r="AC72" s="95"/>
      <c r="AD72" s="95"/>
      <c r="AE72" s="95"/>
    </row>
    <row r="73" spans="1:31" x14ac:dyDescent="0.25">
      <c r="A73" s="57" t="s">
        <v>323</v>
      </c>
      <c r="B73" s="95"/>
      <c r="C73" s="95"/>
      <c r="D73" s="95"/>
      <c r="E73" s="95"/>
      <c r="F73" s="95"/>
      <c r="G73" s="95"/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5"/>
      <c r="Z73" s="95"/>
      <c r="AA73" s="95"/>
      <c r="AB73" s="95"/>
      <c r="AC73" s="95"/>
      <c r="AD73" s="95"/>
      <c r="AE73" s="95"/>
    </row>
    <row r="74" spans="1:31" x14ac:dyDescent="0.25">
      <c r="A74" s="57" t="s">
        <v>324</v>
      </c>
      <c r="B74" s="95"/>
      <c r="C74" s="95"/>
      <c r="D74" s="95"/>
      <c r="E74" s="95"/>
      <c r="F74" s="95"/>
      <c r="G74" s="95"/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5"/>
      <c r="X74" s="95"/>
      <c r="Y74" s="95"/>
      <c r="Z74" s="95"/>
      <c r="AA74" s="95"/>
      <c r="AB74" s="95"/>
      <c r="AC74" s="95"/>
      <c r="AD74" s="95"/>
      <c r="AE74" s="95"/>
    </row>
    <row r="75" spans="1:31" x14ac:dyDescent="0.25">
      <c r="A75" s="57" t="s">
        <v>325</v>
      </c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/>
      <c r="U75" s="95"/>
      <c r="V75" s="95"/>
      <c r="W75" s="95"/>
      <c r="X75" s="95"/>
      <c r="Y75" s="95"/>
      <c r="Z75" s="95"/>
      <c r="AA75" s="95"/>
      <c r="AB75" s="95"/>
      <c r="AC75" s="95"/>
      <c r="AD75" s="95"/>
      <c r="AE75" s="95"/>
    </row>
    <row r="76" spans="1:31" x14ac:dyDescent="0.25">
      <c r="A76" s="57" t="s">
        <v>326</v>
      </c>
      <c r="B76" s="95"/>
      <c r="C76" s="95"/>
      <c r="D76" s="95"/>
      <c r="E76" s="95"/>
      <c r="F76" s="95"/>
      <c r="G76" s="95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/>
      <c r="V76" s="95"/>
      <c r="W76" s="95"/>
      <c r="X76" s="95"/>
      <c r="Y76" s="95"/>
      <c r="Z76" s="95"/>
      <c r="AA76" s="95"/>
      <c r="AB76" s="95"/>
      <c r="AC76" s="95"/>
      <c r="AD76" s="95"/>
      <c r="AE76" s="95"/>
    </row>
    <row r="77" spans="1:31" x14ac:dyDescent="0.25">
      <c r="A77" s="57" t="s">
        <v>327</v>
      </c>
      <c r="B77" s="95"/>
      <c r="C77" s="95"/>
      <c r="D77" s="95"/>
      <c r="E77" s="95"/>
      <c r="F77" s="95"/>
      <c r="G77" s="95"/>
      <c r="H77" s="95"/>
      <c r="I77" s="95"/>
      <c r="J77" s="95"/>
      <c r="K77" s="95"/>
      <c r="L77" s="95"/>
      <c r="M77" s="95"/>
      <c r="N77" s="95"/>
      <c r="O77" s="95"/>
      <c r="P77" s="95"/>
      <c r="Q77" s="95"/>
      <c r="R77" s="95"/>
      <c r="S77" s="95"/>
      <c r="T77" s="95"/>
      <c r="U77" s="95"/>
      <c r="V77" s="95"/>
      <c r="W77" s="95"/>
      <c r="X77" s="95"/>
      <c r="Y77" s="95"/>
      <c r="Z77" s="95"/>
      <c r="AA77" s="95"/>
      <c r="AB77" s="95"/>
      <c r="AC77" s="95"/>
      <c r="AD77" s="95"/>
      <c r="AE77" s="95"/>
    </row>
    <row r="78" spans="1:31" x14ac:dyDescent="0.25">
      <c r="A78" s="57" t="s">
        <v>328</v>
      </c>
      <c r="B78" s="95"/>
      <c r="C78" s="95"/>
      <c r="D78" s="95"/>
      <c r="E78" s="95"/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5"/>
      <c r="X78" s="95"/>
      <c r="Y78" s="95"/>
      <c r="Z78" s="95"/>
      <c r="AA78" s="95"/>
      <c r="AB78" s="95"/>
      <c r="AC78" s="95"/>
      <c r="AD78" s="95"/>
      <c r="AE78" s="95"/>
    </row>
    <row r="79" spans="1:31" x14ac:dyDescent="0.25">
      <c r="A79" s="57" t="s">
        <v>329</v>
      </c>
      <c r="B79" s="95"/>
      <c r="C79" s="95"/>
      <c r="D79" s="95"/>
      <c r="E79" s="95"/>
      <c r="F79" s="95"/>
      <c r="G79" s="95"/>
      <c r="H79" s="95"/>
      <c r="I79" s="95"/>
      <c r="J79" s="95"/>
      <c r="K79" s="95"/>
      <c r="L79" s="95"/>
      <c r="M79" s="95"/>
      <c r="N79" s="95"/>
      <c r="O79" s="95"/>
      <c r="P79" s="95"/>
      <c r="Q79" s="95"/>
      <c r="R79" s="95"/>
      <c r="S79" s="95"/>
      <c r="T79" s="95"/>
      <c r="U79" s="95"/>
      <c r="V79" s="95"/>
      <c r="W79" s="95"/>
      <c r="X79" s="95"/>
      <c r="Y79" s="95"/>
      <c r="Z79" s="95"/>
      <c r="AA79" s="95"/>
      <c r="AB79" s="95"/>
      <c r="AC79" s="95"/>
      <c r="AD79" s="95"/>
      <c r="AE79" s="95"/>
    </row>
    <row r="80" spans="1:31" x14ac:dyDescent="0.25">
      <c r="A80" s="57" t="s">
        <v>330</v>
      </c>
      <c r="B80" s="95"/>
      <c r="C80" s="95"/>
      <c r="D80" s="95"/>
      <c r="E80" s="95"/>
      <c r="F80" s="95"/>
      <c r="G80" s="95"/>
      <c r="H80" s="95"/>
      <c r="I80" s="95"/>
      <c r="J80" s="95"/>
      <c r="K80" s="95"/>
      <c r="L80" s="95"/>
      <c r="M80" s="95"/>
      <c r="N80" s="95"/>
      <c r="O80" s="95"/>
      <c r="P80" s="95"/>
      <c r="Q80" s="95"/>
      <c r="R80" s="95"/>
      <c r="S80" s="95"/>
      <c r="T80" s="95"/>
      <c r="U80" s="95"/>
      <c r="V80" s="95"/>
      <c r="W80" s="95"/>
      <c r="X80" s="95"/>
      <c r="Y80" s="95"/>
      <c r="Z80" s="95"/>
      <c r="AA80" s="95"/>
      <c r="AB80" s="95"/>
      <c r="AC80" s="95"/>
      <c r="AD80" s="95"/>
      <c r="AE80" s="95"/>
    </row>
    <row r="81" spans="1:31" x14ac:dyDescent="0.25">
      <c r="A81" s="57" t="s">
        <v>331</v>
      </c>
      <c r="B81" s="95"/>
      <c r="C81" s="95"/>
      <c r="D81" s="95"/>
      <c r="E81" s="95"/>
      <c r="F81" s="95"/>
      <c r="G81" s="95"/>
      <c r="H81" s="95"/>
      <c r="I81" s="95"/>
      <c r="J81" s="95"/>
      <c r="K81" s="95"/>
      <c r="L81" s="95"/>
      <c r="M81" s="95"/>
      <c r="N81" s="95"/>
      <c r="O81" s="95"/>
      <c r="P81" s="95"/>
      <c r="Q81" s="95"/>
      <c r="R81" s="95"/>
      <c r="S81" s="95"/>
      <c r="T81" s="95"/>
      <c r="U81" s="95"/>
      <c r="V81" s="95"/>
      <c r="W81" s="95"/>
      <c r="X81" s="95"/>
      <c r="Y81" s="59">
        <v>235</v>
      </c>
      <c r="Z81" s="95"/>
      <c r="AA81" s="95"/>
      <c r="AB81" s="95"/>
      <c r="AC81" s="95"/>
      <c r="AD81" s="95"/>
      <c r="AE81" s="95"/>
    </row>
    <row r="82" spans="1:31" x14ac:dyDescent="0.25">
      <c r="A82" s="57"/>
      <c r="B82" s="95"/>
      <c r="C82" s="95"/>
      <c r="D82" s="95"/>
      <c r="E82" s="95"/>
      <c r="F82" s="95"/>
      <c r="G82" s="95"/>
      <c r="H82" s="95"/>
      <c r="I82" s="95"/>
      <c r="J82" s="95"/>
      <c r="K82" s="95"/>
      <c r="L82" s="95"/>
      <c r="M82" s="95"/>
      <c r="N82" s="95"/>
      <c r="O82" s="95"/>
      <c r="P82" s="95"/>
      <c r="Q82" s="95"/>
      <c r="R82" s="95"/>
      <c r="S82" s="95"/>
      <c r="T82" s="95"/>
      <c r="U82" s="95"/>
      <c r="V82" s="95"/>
      <c r="W82" s="95"/>
      <c r="X82" s="95"/>
      <c r="Y82" s="95"/>
      <c r="Z82" s="95"/>
      <c r="AA82" s="95"/>
      <c r="AB82" s="95"/>
      <c r="AC82" s="95"/>
      <c r="AD82" s="95"/>
      <c r="AE82" s="95"/>
    </row>
    <row r="83" spans="1:31" s="94" customFormat="1" ht="22.5" x14ac:dyDescent="0.2">
      <c r="A83" s="90" t="s">
        <v>334</v>
      </c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</row>
    <row r="84" spans="1:31" s="94" customFormat="1" ht="21" x14ac:dyDescent="0.2">
      <c r="A84" s="96" t="s">
        <v>335</v>
      </c>
      <c r="B84" s="91">
        <v>1529</v>
      </c>
      <c r="C84" s="93">
        <v>180</v>
      </c>
      <c r="D84" s="93">
        <v>378</v>
      </c>
      <c r="E84" s="93">
        <v>231</v>
      </c>
      <c r="F84" s="93">
        <v>29</v>
      </c>
      <c r="G84" s="91">
        <v>1307</v>
      </c>
      <c r="H84" s="93">
        <v>350</v>
      </c>
      <c r="I84" s="93">
        <v>673</v>
      </c>
      <c r="J84" s="93">
        <v>338</v>
      </c>
      <c r="K84" s="91">
        <v>1177</v>
      </c>
      <c r="L84" s="93">
        <v>168</v>
      </c>
      <c r="M84" s="91">
        <v>2503</v>
      </c>
      <c r="N84" s="93">
        <v>196</v>
      </c>
      <c r="O84" s="93">
        <v>329</v>
      </c>
      <c r="P84" s="92"/>
      <c r="Q84" s="93">
        <v>67</v>
      </c>
      <c r="R84" s="92"/>
      <c r="S84" s="93">
        <v>166</v>
      </c>
      <c r="T84" s="91">
        <v>1080</v>
      </c>
      <c r="U84" s="93">
        <v>82</v>
      </c>
      <c r="V84" s="91">
        <v>2163</v>
      </c>
      <c r="W84" s="93">
        <v>351</v>
      </c>
      <c r="X84" s="93">
        <v>229</v>
      </c>
      <c r="Y84" s="92"/>
      <c r="Z84" s="92"/>
      <c r="AA84" s="92"/>
      <c r="AB84" s="93">
        <v>707</v>
      </c>
      <c r="AC84" s="91">
        <v>14536</v>
      </c>
      <c r="AD84" s="92"/>
      <c r="AE84" s="91">
        <v>11835</v>
      </c>
    </row>
    <row r="85" spans="1:31" x14ac:dyDescent="0.25">
      <c r="A85" s="57" t="s">
        <v>336</v>
      </c>
      <c r="B85" s="95"/>
      <c r="C85" s="95"/>
      <c r="D85" s="95"/>
      <c r="E85" s="95"/>
      <c r="F85" s="95"/>
      <c r="G85" s="95"/>
      <c r="H85" s="95"/>
      <c r="I85" s="95"/>
      <c r="J85" s="95"/>
      <c r="K85" s="95"/>
      <c r="L85" s="95"/>
      <c r="M85" s="95"/>
      <c r="N85" s="95"/>
      <c r="O85" s="95"/>
      <c r="P85" s="95"/>
      <c r="Q85" s="95"/>
      <c r="R85" s="95"/>
      <c r="S85" s="95"/>
      <c r="T85" s="95"/>
      <c r="U85" s="95"/>
      <c r="V85" s="95"/>
      <c r="W85" s="95"/>
      <c r="X85" s="95"/>
      <c r="Y85" s="95"/>
      <c r="Z85" s="95"/>
      <c r="AA85" s="95"/>
      <c r="AB85" s="95"/>
      <c r="AC85" s="95"/>
      <c r="AD85" s="95"/>
      <c r="AE85" s="95"/>
    </row>
    <row r="86" spans="1:31" x14ac:dyDescent="0.25">
      <c r="A86" s="57" t="s">
        <v>316</v>
      </c>
      <c r="B86" s="95"/>
      <c r="C86" s="95"/>
      <c r="D86" s="95"/>
      <c r="E86" s="95"/>
      <c r="F86" s="95"/>
      <c r="G86" s="95"/>
      <c r="H86" s="95"/>
      <c r="I86" s="95"/>
      <c r="J86" s="95"/>
      <c r="K86" s="95"/>
      <c r="L86" s="95"/>
      <c r="M86" s="59">
        <v>445</v>
      </c>
      <c r="N86" s="95"/>
      <c r="O86" s="95"/>
      <c r="P86" s="95"/>
      <c r="Q86" s="95"/>
      <c r="R86" s="95"/>
      <c r="S86" s="95"/>
      <c r="T86" s="95"/>
      <c r="U86" s="95"/>
      <c r="V86" s="95"/>
      <c r="W86" s="95"/>
      <c r="X86" s="95"/>
      <c r="Y86" s="95"/>
      <c r="Z86" s="95"/>
      <c r="AA86" s="95"/>
      <c r="AB86" s="95"/>
      <c r="AC86" s="95"/>
      <c r="AD86" s="95"/>
      <c r="AE86" s="58">
        <v>2990</v>
      </c>
    </row>
    <row r="87" spans="1:31" x14ac:dyDescent="0.25">
      <c r="A87" s="57" t="s">
        <v>337</v>
      </c>
      <c r="B87" s="95"/>
      <c r="C87" s="95"/>
      <c r="D87" s="95"/>
      <c r="E87" s="95"/>
      <c r="F87" s="95"/>
      <c r="G87" s="95"/>
      <c r="H87" s="95"/>
      <c r="I87" s="95"/>
      <c r="J87" s="95"/>
      <c r="K87" s="95"/>
      <c r="L87" s="95"/>
      <c r="M87" s="59">
        <v>612</v>
      </c>
      <c r="N87" s="95"/>
      <c r="O87" s="95"/>
      <c r="P87" s="95"/>
      <c r="Q87" s="95"/>
      <c r="R87" s="95"/>
      <c r="S87" s="95"/>
      <c r="T87" s="95"/>
      <c r="U87" s="95"/>
      <c r="V87" s="95"/>
      <c r="W87" s="95"/>
      <c r="X87" s="95"/>
      <c r="Y87" s="95"/>
      <c r="Z87" s="95"/>
      <c r="AA87" s="95"/>
      <c r="AB87" s="95"/>
      <c r="AC87" s="95"/>
      <c r="AD87" s="95"/>
      <c r="AE87" s="58">
        <v>3102</v>
      </c>
    </row>
    <row r="88" spans="1:31" x14ac:dyDescent="0.25">
      <c r="A88" s="57" t="s">
        <v>329</v>
      </c>
      <c r="B88" s="95"/>
      <c r="C88" s="95"/>
      <c r="D88" s="95"/>
      <c r="E88" s="95"/>
      <c r="F88" s="95"/>
      <c r="G88" s="95"/>
      <c r="H88" s="95"/>
      <c r="I88" s="95"/>
      <c r="J88" s="95"/>
      <c r="K88" s="95"/>
      <c r="L88" s="95"/>
      <c r="M88" s="95"/>
      <c r="N88" s="95"/>
      <c r="O88" s="95"/>
      <c r="P88" s="95"/>
      <c r="Q88" s="95"/>
      <c r="R88" s="95"/>
      <c r="S88" s="95"/>
      <c r="T88" s="95"/>
      <c r="U88" s="95"/>
      <c r="V88" s="95"/>
      <c r="W88" s="95"/>
      <c r="X88" s="95"/>
      <c r="Y88" s="95"/>
      <c r="Z88" s="95"/>
      <c r="AA88" s="95"/>
      <c r="AB88" s="95"/>
      <c r="AC88" s="95"/>
      <c r="AD88" s="95"/>
      <c r="AE88" s="59">
        <v>250</v>
      </c>
    </row>
    <row r="89" spans="1:31" x14ac:dyDescent="0.25">
      <c r="A89" s="57" t="s">
        <v>338</v>
      </c>
      <c r="B89" s="95"/>
      <c r="C89" s="95"/>
      <c r="D89" s="95"/>
      <c r="E89" s="95"/>
      <c r="F89" s="95"/>
      <c r="G89" s="95"/>
      <c r="H89" s="95"/>
      <c r="I89" s="95"/>
      <c r="J89" s="95"/>
      <c r="K89" s="95"/>
      <c r="L89" s="95"/>
      <c r="M89" s="95"/>
      <c r="N89" s="95"/>
      <c r="O89" s="95"/>
      <c r="P89" s="95"/>
      <c r="Q89" s="95"/>
      <c r="R89" s="95"/>
      <c r="S89" s="95"/>
      <c r="T89" s="95"/>
      <c r="U89" s="95"/>
      <c r="V89" s="95"/>
      <c r="W89" s="95"/>
      <c r="X89" s="95"/>
      <c r="Y89" s="95"/>
      <c r="Z89" s="95"/>
      <c r="AA89" s="95"/>
      <c r="AB89" s="95"/>
      <c r="AC89" s="95"/>
      <c r="AD89" s="95"/>
      <c r="AE89" s="95"/>
    </row>
    <row r="90" spans="1:31" x14ac:dyDescent="0.25">
      <c r="A90" s="57" t="s">
        <v>309</v>
      </c>
      <c r="B90" s="95"/>
      <c r="C90" s="95"/>
      <c r="D90" s="95"/>
      <c r="E90" s="95"/>
      <c r="F90" s="95"/>
      <c r="G90" s="95"/>
      <c r="H90" s="95"/>
      <c r="I90" s="95"/>
      <c r="J90" s="95"/>
      <c r="K90" s="95"/>
      <c r="L90" s="95"/>
      <c r="M90" s="59">
        <v>278</v>
      </c>
      <c r="N90" s="95"/>
      <c r="O90" s="95"/>
      <c r="P90" s="95"/>
      <c r="Q90" s="95"/>
      <c r="R90" s="95"/>
      <c r="S90" s="95"/>
      <c r="T90" s="95"/>
      <c r="U90" s="95"/>
      <c r="V90" s="95"/>
      <c r="W90" s="95"/>
      <c r="X90" s="95"/>
      <c r="Y90" s="95"/>
      <c r="Z90" s="95"/>
      <c r="AA90" s="95"/>
      <c r="AB90" s="95"/>
      <c r="AC90" s="95"/>
      <c r="AD90" s="95"/>
      <c r="AE90" s="95"/>
    </row>
    <row r="91" spans="1:31" x14ac:dyDescent="0.25">
      <c r="A91" s="57" t="s">
        <v>339</v>
      </c>
      <c r="B91" s="95"/>
      <c r="C91" s="95"/>
      <c r="D91" s="95"/>
      <c r="E91" s="95"/>
      <c r="F91" s="95"/>
      <c r="G91" s="95"/>
      <c r="H91" s="95"/>
      <c r="I91" s="95"/>
      <c r="J91" s="95"/>
      <c r="K91" s="95"/>
      <c r="L91" s="95"/>
      <c r="M91" s="95"/>
      <c r="N91" s="95"/>
      <c r="O91" s="95"/>
      <c r="P91" s="95"/>
      <c r="Q91" s="95"/>
      <c r="R91" s="95"/>
      <c r="S91" s="95"/>
      <c r="T91" s="95"/>
      <c r="U91" s="95"/>
      <c r="V91" s="95"/>
      <c r="W91" s="95"/>
      <c r="X91" s="95"/>
      <c r="Y91" s="95"/>
      <c r="Z91" s="95"/>
      <c r="AA91" s="95"/>
      <c r="AB91" s="95"/>
      <c r="AC91" s="95"/>
      <c r="AD91" s="95"/>
      <c r="AE91" s="95"/>
    </row>
    <row r="92" spans="1:31" x14ac:dyDescent="0.25">
      <c r="A92" s="57" t="s">
        <v>340</v>
      </c>
      <c r="B92" s="95"/>
      <c r="C92" s="95"/>
      <c r="D92" s="95"/>
      <c r="E92" s="95"/>
      <c r="F92" s="95"/>
      <c r="G92" s="95"/>
      <c r="H92" s="95"/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</row>
    <row r="93" spans="1:31" x14ac:dyDescent="0.25">
      <c r="A93" s="57" t="s">
        <v>313</v>
      </c>
      <c r="B93" s="95"/>
      <c r="C93" s="95"/>
      <c r="D93" s="95"/>
      <c r="E93" s="95"/>
      <c r="F93" s="95"/>
      <c r="G93" s="95"/>
      <c r="H93" s="95"/>
      <c r="I93" s="95"/>
      <c r="J93" s="95"/>
      <c r="K93" s="95"/>
      <c r="L93" s="95"/>
      <c r="M93" s="95"/>
      <c r="N93" s="95"/>
      <c r="O93" s="95"/>
      <c r="P93" s="95"/>
      <c r="Q93" s="95"/>
      <c r="R93" s="95"/>
      <c r="S93" s="95"/>
      <c r="T93" s="95"/>
      <c r="U93" s="95"/>
      <c r="V93" s="95"/>
      <c r="W93" s="95"/>
      <c r="X93" s="95"/>
      <c r="Y93" s="95"/>
      <c r="Z93" s="95"/>
      <c r="AA93" s="95"/>
      <c r="AB93" s="95"/>
      <c r="AC93" s="95"/>
      <c r="AD93" s="95"/>
      <c r="AE93" s="95"/>
    </row>
    <row r="94" spans="1:31" x14ac:dyDescent="0.25">
      <c r="A94" s="57" t="s">
        <v>341</v>
      </c>
      <c r="B94" s="95"/>
      <c r="C94" s="95"/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</row>
    <row r="95" spans="1:31" x14ac:dyDescent="0.25">
      <c r="A95" s="57" t="s">
        <v>324</v>
      </c>
      <c r="B95" s="95"/>
      <c r="C95" s="95"/>
      <c r="D95" s="95"/>
      <c r="E95" s="95"/>
      <c r="F95" s="95"/>
      <c r="G95" s="95"/>
      <c r="H95" s="95"/>
      <c r="I95" s="95"/>
      <c r="J95" s="95"/>
      <c r="K95" s="95"/>
      <c r="L95" s="95"/>
      <c r="M95" s="95"/>
      <c r="N95" s="95"/>
      <c r="O95" s="95"/>
      <c r="P95" s="95"/>
      <c r="Q95" s="95"/>
      <c r="R95" s="95"/>
      <c r="S95" s="95"/>
      <c r="T95" s="95"/>
      <c r="U95" s="95"/>
      <c r="V95" s="59">
        <v>14</v>
      </c>
      <c r="W95" s="95"/>
      <c r="X95" s="95"/>
      <c r="Y95" s="95"/>
      <c r="Z95" s="95"/>
      <c r="AA95" s="95"/>
      <c r="AB95" s="95"/>
      <c r="AC95" s="95"/>
      <c r="AD95" s="95"/>
      <c r="AE95" s="95"/>
    </row>
    <row r="96" spans="1:31" x14ac:dyDescent="0.25">
      <c r="A96" s="57" t="s">
        <v>342</v>
      </c>
      <c r="B96" s="95"/>
      <c r="C96" s="95"/>
      <c r="D96" s="95"/>
      <c r="E96" s="95"/>
      <c r="F96" s="95"/>
      <c r="G96" s="95"/>
      <c r="H96" s="95"/>
      <c r="I96" s="95"/>
      <c r="J96" s="95"/>
      <c r="K96" s="95"/>
      <c r="L96" s="95"/>
      <c r="M96" s="58">
        <v>1029</v>
      </c>
      <c r="N96" s="95"/>
      <c r="O96" s="95"/>
      <c r="P96" s="95"/>
      <c r="Q96" s="95"/>
      <c r="R96" s="95"/>
      <c r="S96" s="95"/>
      <c r="T96" s="95"/>
      <c r="U96" s="95"/>
      <c r="V96" s="59">
        <v>779</v>
      </c>
      <c r="W96" s="95"/>
      <c r="X96" s="95"/>
      <c r="Y96" s="95"/>
      <c r="Z96" s="95"/>
      <c r="AA96" s="95"/>
      <c r="AB96" s="95"/>
      <c r="AC96" s="95"/>
      <c r="AD96" s="95"/>
      <c r="AE96" s="58">
        <v>3004</v>
      </c>
    </row>
    <row r="97" spans="1:31" x14ac:dyDescent="0.25">
      <c r="A97" s="57" t="s">
        <v>343</v>
      </c>
      <c r="B97" s="95"/>
      <c r="C97" s="95"/>
      <c r="D97" s="95"/>
      <c r="E97" s="95"/>
      <c r="F97" s="95"/>
      <c r="G97" s="95"/>
      <c r="H97" s="95"/>
      <c r="I97" s="95"/>
      <c r="J97" s="95"/>
      <c r="K97" s="95"/>
      <c r="L97" s="95"/>
      <c r="M97" s="95"/>
      <c r="N97" s="95"/>
      <c r="O97" s="95"/>
      <c r="P97" s="95"/>
      <c r="Q97" s="95"/>
      <c r="R97" s="95"/>
      <c r="S97" s="95"/>
      <c r="T97" s="95"/>
      <c r="U97" s="95"/>
      <c r="V97" s="95"/>
      <c r="W97" s="95"/>
      <c r="X97" s="95"/>
      <c r="Y97" s="95"/>
      <c r="Z97" s="95"/>
      <c r="AA97" s="95"/>
      <c r="AB97" s="95"/>
      <c r="AC97" s="95"/>
      <c r="AD97" s="95"/>
      <c r="AE97" s="59">
        <v>250</v>
      </c>
    </row>
    <row r="98" spans="1:31" x14ac:dyDescent="0.25">
      <c r="A98" s="57" t="s">
        <v>315</v>
      </c>
      <c r="B98" s="95"/>
      <c r="C98" s="95"/>
      <c r="D98" s="95"/>
      <c r="E98" s="95"/>
      <c r="F98" s="95"/>
      <c r="G98" s="95"/>
      <c r="H98" s="95"/>
      <c r="I98" s="95"/>
      <c r="J98" s="95"/>
      <c r="K98" s="95"/>
      <c r="L98" s="95"/>
      <c r="M98" s="95"/>
      <c r="N98" s="95"/>
      <c r="O98" s="95"/>
      <c r="P98" s="95"/>
      <c r="Q98" s="95"/>
      <c r="R98" s="95"/>
      <c r="S98" s="95"/>
      <c r="T98" s="95"/>
      <c r="U98" s="95"/>
      <c r="V98" s="95"/>
      <c r="W98" s="95"/>
      <c r="X98" s="95"/>
      <c r="Y98" s="95"/>
      <c r="Z98" s="95"/>
      <c r="AA98" s="95"/>
      <c r="AB98" s="95"/>
      <c r="AC98" s="95"/>
      <c r="AD98" s="95"/>
      <c r="AE98" s="95"/>
    </row>
    <row r="99" spans="1:31" x14ac:dyDescent="0.25">
      <c r="A99" s="57" t="s">
        <v>344</v>
      </c>
      <c r="B99" s="95"/>
      <c r="C99" s="95"/>
      <c r="D99" s="95"/>
      <c r="E99" s="95"/>
      <c r="F99" s="95"/>
      <c r="G99" s="95"/>
      <c r="H99" s="95"/>
      <c r="I99" s="95"/>
      <c r="J99" s="95"/>
      <c r="K99" s="95"/>
      <c r="L99" s="95"/>
      <c r="M99" s="59">
        <v>139</v>
      </c>
      <c r="N99" s="95"/>
      <c r="O99" s="95"/>
      <c r="P99" s="95"/>
      <c r="Q99" s="95"/>
      <c r="R99" s="95"/>
      <c r="S99" s="95"/>
      <c r="T99" s="95"/>
      <c r="U99" s="95"/>
      <c r="V99" s="58">
        <v>1182</v>
      </c>
      <c r="W99" s="95"/>
      <c r="X99" s="95"/>
      <c r="Y99" s="95"/>
      <c r="Z99" s="95"/>
      <c r="AA99" s="95"/>
      <c r="AB99" s="95"/>
      <c r="AC99" s="95"/>
      <c r="AD99" s="95"/>
      <c r="AE99" s="58">
        <v>2184</v>
      </c>
    </row>
    <row r="100" spans="1:31" x14ac:dyDescent="0.25">
      <c r="A100" s="57" t="s">
        <v>345</v>
      </c>
      <c r="B100" s="58">
        <v>1529</v>
      </c>
      <c r="C100" s="59">
        <v>180</v>
      </c>
      <c r="D100" s="59">
        <v>378</v>
      </c>
      <c r="E100" s="59">
        <v>231</v>
      </c>
      <c r="F100" s="59">
        <v>29</v>
      </c>
      <c r="G100" s="58">
        <v>1307</v>
      </c>
      <c r="H100" s="59">
        <v>350</v>
      </c>
      <c r="I100" s="59">
        <v>673</v>
      </c>
      <c r="J100" s="59">
        <v>338</v>
      </c>
      <c r="K100" s="58">
        <v>1177</v>
      </c>
      <c r="L100" s="59">
        <v>168</v>
      </c>
      <c r="M100" s="95"/>
      <c r="N100" s="59">
        <v>196</v>
      </c>
      <c r="O100" s="59">
        <v>329</v>
      </c>
      <c r="P100" s="95"/>
      <c r="Q100" s="59">
        <v>67</v>
      </c>
      <c r="R100" s="95"/>
      <c r="S100" s="59">
        <v>166</v>
      </c>
      <c r="T100" s="58">
        <v>1080</v>
      </c>
      <c r="U100" s="59">
        <v>82</v>
      </c>
      <c r="V100" s="59">
        <v>188</v>
      </c>
      <c r="W100" s="59">
        <v>351</v>
      </c>
      <c r="X100" s="59">
        <v>229</v>
      </c>
      <c r="Y100" s="95"/>
      <c r="Z100" s="95"/>
      <c r="AA100" s="95"/>
      <c r="AB100" s="59">
        <v>707</v>
      </c>
      <c r="AC100" s="95"/>
      <c r="AD100" s="95"/>
      <c r="AE100" s="95"/>
    </row>
    <row r="101" spans="1:31" x14ac:dyDescent="0.25">
      <c r="A101" s="57" t="s">
        <v>346</v>
      </c>
      <c r="B101" s="95"/>
      <c r="C101" s="95"/>
      <c r="D101" s="95"/>
      <c r="E101" s="95"/>
      <c r="F101" s="95"/>
      <c r="G101" s="95"/>
      <c r="H101" s="95"/>
      <c r="I101" s="95"/>
      <c r="J101" s="95"/>
      <c r="K101" s="95"/>
      <c r="L101" s="95"/>
      <c r="M101" s="95"/>
      <c r="N101" s="95"/>
      <c r="O101" s="95"/>
      <c r="P101" s="95"/>
      <c r="Q101" s="95"/>
      <c r="R101" s="95"/>
      <c r="S101" s="95"/>
      <c r="T101" s="95"/>
      <c r="U101" s="95"/>
      <c r="V101" s="95"/>
      <c r="W101" s="95"/>
      <c r="X101" s="95"/>
      <c r="Y101" s="95"/>
      <c r="Z101" s="95"/>
      <c r="AA101" s="95"/>
      <c r="AB101" s="95"/>
      <c r="AC101" s="95"/>
      <c r="AD101" s="95"/>
      <c r="AE101" s="95"/>
    </row>
    <row r="102" spans="1:31" x14ac:dyDescent="0.25">
      <c r="A102" s="57" t="s">
        <v>347</v>
      </c>
      <c r="B102" s="95"/>
      <c r="C102" s="95"/>
      <c r="D102" s="95"/>
      <c r="E102" s="95"/>
      <c r="F102" s="95"/>
      <c r="G102" s="95"/>
      <c r="H102" s="95"/>
      <c r="I102" s="95"/>
      <c r="J102" s="95"/>
      <c r="K102" s="95"/>
      <c r="L102" s="95"/>
      <c r="M102" s="95"/>
      <c r="N102" s="95"/>
      <c r="O102" s="95"/>
      <c r="P102" s="95"/>
      <c r="Q102" s="95"/>
      <c r="R102" s="95"/>
      <c r="S102" s="95"/>
      <c r="T102" s="95"/>
      <c r="U102" s="95"/>
      <c r="V102" s="95"/>
      <c r="W102" s="95"/>
      <c r="X102" s="95"/>
      <c r="Y102" s="95"/>
      <c r="Z102" s="95"/>
      <c r="AA102" s="95"/>
      <c r="AB102" s="95"/>
      <c r="AC102" s="95"/>
      <c r="AD102" s="95"/>
      <c r="AE102" s="59">
        <v>55</v>
      </c>
    </row>
    <row r="103" spans="1:31" x14ac:dyDescent="0.25">
      <c r="A103" s="57" t="s">
        <v>348</v>
      </c>
      <c r="B103" s="95"/>
      <c r="C103" s="95"/>
      <c r="D103" s="95"/>
      <c r="E103" s="95"/>
      <c r="F103" s="95"/>
      <c r="G103" s="95"/>
      <c r="H103" s="95"/>
      <c r="I103" s="95"/>
      <c r="J103" s="95"/>
      <c r="K103" s="95"/>
      <c r="L103" s="95"/>
      <c r="M103" s="95"/>
      <c r="N103" s="95"/>
      <c r="O103" s="95"/>
      <c r="P103" s="95"/>
      <c r="Q103" s="95"/>
      <c r="R103" s="95"/>
      <c r="S103" s="95"/>
      <c r="T103" s="95"/>
      <c r="U103" s="95"/>
      <c r="V103" s="95"/>
      <c r="W103" s="95"/>
      <c r="X103" s="95"/>
      <c r="Y103" s="95"/>
      <c r="Z103" s="95"/>
      <c r="AA103" s="95"/>
      <c r="AB103" s="95"/>
      <c r="AC103" s="58">
        <v>14536</v>
      </c>
      <c r="AD103" s="95"/>
      <c r="AE103" s="95"/>
    </row>
    <row r="104" spans="1:31" x14ac:dyDescent="0.25">
      <c r="A104" s="57"/>
      <c r="B104" s="95"/>
      <c r="C104" s="95"/>
      <c r="D104" s="95"/>
      <c r="E104" s="95"/>
      <c r="F104" s="95"/>
      <c r="G104" s="95"/>
      <c r="H104" s="95"/>
      <c r="I104" s="95"/>
      <c r="J104" s="95"/>
      <c r="K104" s="95"/>
      <c r="L104" s="95"/>
      <c r="M104" s="95"/>
      <c r="N104" s="95"/>
      <c r="O104" s="95"/>
      <c r="P104" s="95"/>
      <c r="Q104" s="95"/>
      <c r="R104" s="95"/>
      <c r="S104" s="95"/>
      <c r="T104" s="95"/>
      <c r="U104" s="95"/>
      <c r="V104" s="95"/>
      <c r="W104" s="95"/>
      <c r="X104" s="95"/>
      <c r="Y104" s="95"/>
      <c r="Z104" s="95"/>
      <c r="AA104" s="95"/>
      <c r="AB104" s="95"/>
      <c r="AC104" s="95"/>
      <c r="AD104" s="95"/>
      <c r="AE104" s="95"/>
    </row>
    <row r="105" spans="1:31" s="94" customFormat="1" ht="21" x14ac:dyDescent="0.2">
      <c r="A105" s="96" t="s">
        <v>349</v>
      </c>
      <c r="B105" s="92"/>
      <c r="C105" s="92"/>
      <c r="D105" s="92"/>
      <c r="E105" s="92"/>
      <c r="F105" s="92"/>
      <c r="G105" s="92"/>
      <c r="H105" s="92"/>
      <c r="I105" s="92"/>
      <c r="J105" s="92"/>
      <c r="K105" s="92"/>
      <c r="L105" s="92"/>
      <c r="M105" s="92"/>
      <c r="N105" s="92"/>
      <c r="O105" s="92"/>
      <c r="P105" s="92"/>
      <c r="Q105" s="92"/>
      <c r="R105" s="92"/>
      <c r="S105" s="92"/>
      <c r="T105" s="92"/>
      <c r="U105" s="92"/>
      <c r="V105" s="92"/>
      <c r="W105" s="92"/>
      <c r="X105" s="92"/>
      <c r="Y105" s="92"/>
      <c r="Z105" s="92"/>
      <c r="AA105" s="92"/>
      <c r="AB105" s="92"/>
      <c r="AC105" s="92"/>
      <c r="AD105" s="92"/>
      <c r="AE105" s="93">
        <v>39</v>
      </c>
    </row>
    <row r="106" spans="1:31" x14ac:dyDescent="0.25">
      <c r="A106" s="57"/>
      <c r="B106" s="95"/>
      <c r="C106" s="95"/>
      <c r="D106" s="95"/>
      <c r="E106" s="95"/>
      <c r="F106" s="95"/>
      <c r="G106" s="95"/>
      <c r="H106" s="95"/>
      <c r="I106" s="95"/>
      <c r="J106" s="95"/>
      <c r="K106" s="95"/>
      <c r="L106" s="95"/>
      <c r="M106" s="95"/>
      <c r="N106" s="95"/>
      <c r="O106" s="95"/>
      <c r="P106" s="95"/>
      <c r="Q106" s="95"/>
      <c r="R106" s="95"/>
      <c r="S106" s="95"/>
      <c r="T106" s="95"/>
      <c r="U106" s="95"/>
      <c r="V106" s="95"/>
      <c r="W106" s="95"/>
      <c r="X106" s="95"/>
      <c r="Y106" s="95"/>
      <c r="Z106" s="95"/>
      <c r="AA106" s="95"/>
      <c r="AB106" s="95"/>
      <c r="AC106" s="95"/>
      <c r="AD106" s="95"/>
      <c r="AE106" s="95"/>
    </row>
    <row r="107" spans="1:31" s="94" customFormat="1" ht="31.5" x14ac:dyDescent="0.2">
      <c r="A107" s="96" t="s">
        <v>350</v>
      </c>
      <c r="B107" s="91">
        <v>3597</v>
      </c>
      <c r="C107" s="93">
        <v>424</v>
      </c>
      <c r="D107" s="93">
        <v>890</v>
      </c>
      <c r="E107" s="93">
        <v>544</v>
      </c>
      <c r="F107" s="93">
        <v>68</v>
      </c>
      <c r="G107" s="91">
        <v>3075</v>
      </c>
      <c r="H107" s="93">
        <v>823</v>
      </c>
      <c r="I107" s="91">
        <v>1583</v>
      </c>
      <c r="J107" s="93">
        <v>796</v>
      </c>
      <c r="K107" s="91">
        <v>2767</v>
      </c>
      <c r="L107" s="93">
        <v>396</v>
      </c>
      <c r="M107" s="93">
        <v>104</v>
      </c>
      <c r="N107" s="93">
        <v>462</v>
      </c>
      <c r="O107" s="93">
        <v>774</v>
      </c>
      <c r="P107" s="92"/>
      <c r="Q107" s="93">
        <v>157</v>
      </c>
      <c r="R107" s="93">
        <v>31</v>
      </c>
      <c r="S107" s="93">
        <v>391</v>
      </c>
      <c r="T107" s="91">
        <v>2539</v>
      </c>
      <c r="U107" s="93">
        <v>192</v>
      </c>
      <c r="V107" s="91">
        <v>1295</v>
      </c>
      <c r="W107" s="93">
        <v>826</v>
      </c>
      <c r="X107" s="93">
        <v>539</v>
      </c>
      <c r="Y107" s="92"/>
      <c r="Z107" s="92"/>
      <c r="AA107" s="92"/>
      <c r="AB107" s="91">
        <v>1662</v>
      </c>
      <c r="AC107" s="92"/>
      <c r="AD107" s="92"/>
      <c r="AE107" s="93">
        <v>624</v>
      </c>
    </row>
    <row r="108" spans="1:31" x14ac:dyDescent="0.25">
      <c r="A108" s="57" t="s">
        <v>336</v>
      </c>
      <c r="B108" s="95"/>
      <c r="C108" s="95"/>
      <c r="D108" s="95"/>
      <c r="E108" s="95"/>
      <c r="F108" s="95"/>
      <c r="G108" s="95"/>
      <c r="H108" s="95"/>
      <c r="I108" s="95"/>
      <c r="J108" s="95"/>
      <c r="K108" s="95"/>
      <c r="L108" s="95"/>
      <c r="M108" s="95"/>
      <c r="N108" s="95"/>
      <c r="O108" s="95"/>
      <c r="P108" s="95"/>
      <c r="Q108" s="95"/>
      <c r="R108" s="95"/>
      <c r="S108" s="95"/>
      <c r="T108" s="95"/>
      <c r="U108" s="95"/>
      <c r="V108" s="95"/>
      <c r="W108" s="95"/>
      <c r="X108" s="95"/>
      <c r="Y108" s="95"/>
      <c r="Z108" s="95"/>
      <c r="AA108" s="95"/>
      <c r="AB108" s="95"/>
      <c r="AC108" s="95"/>
      <c r="AD108" s="95"/>
      <c r="AE108" s="95"/>
    </row>
    <row r="109" spans="1:31" x14ac:dyDescent="0.25">
      <c r="A109" s="57" t="s">
        <v>316</v>
      </c>
      <c r="B109" s="95"/>
      <c r="C109" s="95"/>
      <c r="D109" s="95"/>
      <c r="E109" s="95"/>
      <c r="F109" s="95"/>
      <c r="G109" s="95"/>
      <c r="H109" s="95"/>
      <c r="I109" s="95"/>
      <c r="J109" s="95"/>
      <c r="K109" s="95"/>
      <c r="L109" s="95"/>
      <c r="M109" s="59">
        <v>21</v>
      </c>
      <c r="N109" s="95"/>
      <c r="O109" s="95"/>
      <c r="P109" s="95"/>
      <c r="Q109" s="95"/>
      <c r="R109" s="95"/>
      <c r="S109" s="95"/>
      <c r="T109" s="95"/>
      <c r="U109" s="95"/>
      <c r="V109" s="95"/>
      <c r="W109" s="95"/>
      <c r="X109" s="95"/>
      <c r="Y109" s="95"/>
      <c r="Z109" s="95"/>
      <c r="AA109" s="95"/>
      <c r="AB109" s="95"/>
      <c r="AC109" s="95"/>
      <c r="AD109" s="95"/>
      <c r="AE109" s="59">
        <v>395</v>
      </c>
    </row>
    <row r="110" spans="1:31" x14ac:dyDescent="0.25">
      <c r="A110" s="57" t="s">
        <v>337</v>
      </c>
      <c r="B110" s="95"/>
      <c r="C110" s="95"/>
      <c r="D110" s="95"/>
      <c r="E110" s="95"/>
      <c r="F110" s="95"/>
      <c r="G110" s="95"/>
      <c r="H110" s="95"/>
      <c r="I110" s="95"/>
      <c r="J110" s="95"/>
      <c r="K110" s="95"/>
      <c r="L110" s="95"/>
      <c r="M110" s="95"/>
      <c r="N110" s="95"/>
      <c r="O110" s="95"/>
      <c r="P110" s="95"/>
      <c r="Q110" s="95"/>
      <c r="R110" s="95"/>
      <c r="S110" s="95"/>
      <c r="T110" s="95"/>
      <c r="U110" s="95"/>
      <c r="V110" s="95"/>
      <c r="W110" s="95"/>
      <c r="X110" s="95"/>
      <c r="Y110" s="95"/>
      <c r="Z110" s="95"/>
      <c r="AA110" s="95"/>
      <c r="AB110" s="95"/>
      <c r="AC110" s="95"/>
      <c r="AD110" s="95"/>
      <c r="AE110" s="59">
        <v>83</v>
      </c>
    </row>
    <row r="111" spans="1:31" x14ac:dyDescent="0.25">
      <c r="A111" s="57" t="s">
        <v>329</v>
      </c>
      <c r="B111" s="95"/>
      <c r="C111" s="95"/>
      <c r="D111" s="95"/>
      <c r="E111" s="95"/>
      <c r="F111" s="95"/>
      <c r="G111" s="95"/>
      <c r="H111" s="95"/>
      <c r="I111" s="95"/>
      <c r="J111" s="95"/>
      <c r="K111" s="95"/>
      <c r="L111" s="95"/>
      <c r="M111" s="95"/>
      <c r="N111" s="95"/>
      <c r="O111" s="95"/>
      <c r="P111" s="95"/>
      <c r="Q111" s="95"/>
      <c r="R111" s="95"/>
      <c r="S111" s="95"/>
      <c r="T111" s="95"/>
      <c r="U111" s="95"/>
      <c r="V111" s="95"/>
      <c r="W111" s="95"/>
      <c r="X111" s="95"/>
      <c r="Y111" s="95"/>
      <c r="Z111" s="95"/>
      <c r="AA111" s="95"/>
      <c r="AB111" s="95"/>
      <c r="AC111" s="95"/>
      <c r="AD111" s="95"/>
      <c r="AE111" s="95"/>
    </row>
    <row r="112" spans="1:31" x14ac:dyDescent="0.25">
      <c r="A112" s="57" t="s">
        <v>338</v>
      </c>
      <c r="B112" s="95"/>
      <c r="C112" s="95"/>
      <c r="D112" s="95"/>
      <c r="E112" s="95"/>
      <c r="F112" s="95"/>
      <c r="G112" s="95"/>
      <c r="H112" s="95"/>
      <c r="I112" s="95"/>
      <c r="J112" s="95"/>
      <c r="K112" s="95"/>
      <c r="L112" s="95"/>
      <c r="M112" s="95"/>
      <c r="N112" s="95"/>
      <c r="O112" s="95"/>
      <c r="P112" s="95"/>
      <c r="Q112" s="95"/>
      <c r="R112" s="95"/>
      <c r="S112" s="95"/>
      <c r="T112" s="95"/>
      <c r="U112" s="95"/>
      <c r="V112" s="95"/>
      <c r="W112" s="95"/>
      <c r="X112" s="95"/>
      <c r="Y112" s="95"/>
      <c r="Z112" s="95"/>
      <c r="AA112" s="95"/>
      <c r="AB112" s="95"/>
      <c r="AC112" s="95"/>
      <c r="AD112" s="95"/>
      <c r="AE112" s="95"/>
    </row>
    <row r="113" spans="1:31" x14ac:dyDescent="0.25">
      <c r="A113" s="57" t="s">
        <v>309</v>
      </c>
      <c r="B113" s="95"/>
      <c r="C113" s="95"/>
      <c r="D113" s="95"/>
      <c r="E113" s="95"/>
      <c r="F113" s="95"/>
      <c r="G113" s="95"/>
      <c r="H113" s="95"/>
      <c r="I113" s="95"/>
      <c r="J113" s="95"/>
      <c r="K113" s="95"/>
      <c r="L113" s="95"/>
      <c r="M113" s="95"/>
      <c r="N113" s="95"/>
      <c r="O113" s="95"/>
      <c r="P113" s="95"/>
      <c r="Q113" s="95"/>
      <c r="R113" s="95"/>
      <c r="S113" s="95"/>
      <c r="T113" s="95"/>
      <c r="U113" s="95"/>
      <c r="V113" s="95"/>
      <c r="W113" s="95"/>
      <c r="X113" s="95"/>
      <c r="Y113" s="95"/>
      <c r="Z113" s="95"/>
      <c r="AA113" s="95"/>
      <c r="AB113" s="95"/>
      <c r="AC113" s="95"/>
      <c r="AD113" s="95"/>
      <c r="AE113" s="95"/>
    </row>
    <row r="114" spans="1:31" x14ac:dyDescent="0.25">
      <c r="A114" s="57" t="s">
        <v>339</v>
      </c>
      <c r="B114" s="95"/>
      <c r="C114" s="95"/>
      <c r="D114" s="95"/>
      <c r="E114" s="95"/>
      <c r="F114" s="95"/>
      <c r="G114" s="95"/>
      <c r="H114" s="95"/>
      <c r="I114" s="95"/>
      <c r="J114" s="95"/>
      <c r="K114" s="95"/>
      <c r="L114" s="95"/>
      <c r="M114" s="95"/>
      <c r="N114" s="95"/>
      <c r="O114" s="95"/>
      <c r="P114" s="95"/>
      <c r="Q114" s="95"/>
      <c r="R114" s="95"/>
      <c r="S114" s="95"/>
      <c r="T114" s="95"/>
      <c r="U114" s="95"/>
      <c r="V114" s="95"/>
      <c r="W114" s="95"/>
      <c r="X114" s="95"/>
      <c r="Y114" s="95"/>
      <c r="Z114" s="95"/>
      <c r="AA114" s="95"/>
      <c r="AB114" s="95"/>
      <c r="AC114" s="95"/>
      <c r="AD114" s="95"/>
      <c r="AE114" s="95"/>
    </row>
    <row r="115" spans="1:31" x14ac:dyDescent="0.25">
      <c r="A115" s="57" t="s">
        <v>340</v>
      </c>
      <c r="B115" s="95"/>
      <c r="C115" s="95"/>
      <c r="D115" s="95"/>
      <c r="E115" s="95"/>
      <c r="F115" s="95"/>
      <c r="G115" s="95"/>
      <c r="H115" s="95"/>
      <c r="I115" s="95"/>
      <c r="J115" s="95"/>
      <c r="K115" s="95"/>
      <c r="L115" s="95"/>
      <c r="M115" s="95"/>
      <c r="N115" s="95"/>
      <c r="O115" s="95"/>
      <c r="P115" s="95"/>
      <c r="Q115" s="95"/>
      <c r="R115" s="95"/>
      <c r="S115" s="95"/>
      <c r="T115" s="95"/>
      <c r="U115" s="95"/>
      <c r="V115" s="95"/>
      <c r="W115" s="95"/>
      <c r="X115" s="95"/>
      <c r="Y115" s="95"/>
      <c r="Z115" s="95"/>
      <c r="AA115" s="95"/>
      <c r="AB115" s="95"/>
      <c r="AC115" s="95"/>
      <c r="AD115" s="95"/>
      <c r="AE115" s="95"/>
    </row>
    <row r="116" spans="1:31" ht="30" x14ac:dyDescent="0.25">
      <c r="A116" s="57" t="s">
        <v>351</v>
      </c>
      <c r="B116" s="95"/>
      <c r="C116" s="95"/>
      <c r="D116" s="95"/>
      <c r="E116" s="95"/>
      <c r="F116" s="95"/>
      <c r="G116" s="95"/>
      <c r="H116" s="95"/>
      <c r="I116" s="95"/>
      <c r="J116" s="95"/>
      <c r="K116" s="95"/>
      <c r="L116" s="95"/>
      <c r="M116" s="95"/>
      <c r="N116" s="95"/>
      <c r="O116" s="95"/>
      <c r="P116" s="95"/>
      <c r="Q116" s="95"/>
      <c r="R116" s="95"/>
      <c r="S116" s="95"/>
      <c r="T116" s="95"/>
      <c r="U116" s="95"/>
      <c r="V116" s="95"/>
      <c r="W116" s="95"/>
      <c r="X116" s="95"/>
      <c r="Y116" s="95"/>
      <c r="Z116" s="95"/>
      <c r="AA116" s="95"/>
      <c r="AB116" s="95"/>
      <c r="AC116" s="95"/>
      <c r="AD116" s="95"/>
      <c r="AE116" s="95"/>
    </row>
    <row r="117" spans="1:31" x14ac:dyDescent="0.25">
      <c r="A117" s="57" t="s">
        <v>341</v>
      </c>
      <c r="B117" s="95"/>
      <c r="C117" s="95"/>
      <c r="D117" s="95"/>
      <c r="E117" s="95"/>
      <c r="F117" s="95"/>
      <c r="G117" s="95"/>
      <c r="H117" s="95"/>
      <c r="I117" s="95"/>
      <c r="J117" s="95"/>
      <c r="K117" s="95"/>
      <c r="L117" s="95"/>
      <c r="M117" s="95"/>
      <c r="N117" s="95"/>
      <c r="O117" s="95"/>
      <c r="P117" s="95"/>
      <c r="Q117" s="95"/>
      <c r="R117" s="95"/>
      <c r="S117" s="95"/>
      <c r="T117" s="95"/>
      <c r="U117" s="95"/>
      <c r="V117" s="95"/>
      <c r="W117" s="95"/>
      <c r="X117" s="95"/>
      <c r="Y117" s="95"/>
      <c r="Z117" s="95"/>
      <c r="AA117" s="95"/>
      <c r="AB117" s="95"/>
      <c r="AC117" s="95"/>
      <c r="AD117" s="95"/>
      <c r="AE117" s="95"/>
    </row>
    <row r="118" spans="1:31" x14ac:dyDescent="0.25">
      <c r="A118" s="57" t="s">
        <v>324</v>
      </c>
      <c r="B118" s="95"/>
      <c r="C118" s="95"/>
      <c r="D118" s="95"/>
      <c r="E118" s="95"/>
      <c r="F118" s="95"/>
      <c r="G118" s="95"/>
      <c r="H118" s="95"/>
      <c r="I118" s="95"/>
      <c r="J118" s="95"/>
      <c r="K118" s="95"/>
      <c r="L118" s="95"/>
      <c r="M118" s="95"/>
      <c r="N118" s="95"/>
      <c r="O118" s="95"/>
      <c r="P118" s="95"/>
      <c r="Q118" s="95"/>
      <c r="R118" s="95"/>
      <c r="S118" s="95"/>
      <c r="T118" s="95"/>
      <c r="U118" s="95"/>
      <c r="V118" s="95"/>
      <c r="W118" s="95"/>
      <c r="X118" s="95"/>
      <c r="Y118" s="95"/>
      <c r="Z118" s="95"/>
      <c r="AA118" s="95"/>
      <c r="AB118" s="95"/>
      <c r="AC118" s="95"/>
      <c r="AD118" s="95"/>
      <c r="AE118" s="95"/>
    </row>
    <row r="119" spans="1:31" ht="30" x14ac:dyDescent="0.25">
      <c r="A119" s="57" t="s">
        <v>352</v>
      </c>
      <c r="B119" s="95"/>
      <c r="C119" s="95"/>
      <c r="D119" s="95"/>
      <c r="E119" s="95"/>
      <c r="F119" s="95"/>
      <c r="G119" s="95"/>
      <c r="H119" s="95"/>
      <c r="I119" s="95"/>
      <c r="J119" s="95"/>
      <c r="K119" s="95"/>
      <c r="L119" s="95"/>
      <c r="M119" s="59">
        <v>83</v>
      </c>
      <c r="N119" s="95"/>
      <c r="O119" s="95"/>
      <c r="P119" s="95"/>
      <c r="Q119" s="95"/>
      <c r="R119" s="59">
        <v>31</v>
      </c>
      <c r="S119" s="95"/>
      <c r="T119" s="95"/>
      <c r="U119" s="95"/>
      <c r="V119" s="59">
        <v>853</v>
      </c>
      <c r="W119" s="95"/>
      <c r="X119" s="95"/>
      <c r="Y119" s="95"/>
      <c r="Z119" s="95"/>
      <c r="AA119" s="95"/>
      <c r="AB119" s="95"/>
      <c r="AC119" s="95"/>
      <c r="AD119" s="95"/>
      <c r="AE119" s="59">
        <v>104</v>
      </c>
    </row>
    <row r="120" spans="1:31" ht="30" x14ac:dyDescent="0.25">
      <c r="A120" s="57" t="s">
        <v>353</v>
      </c>
      <c r="B120" s="95"/>
      <c r="C120" s="95"/>
      <c r="D120" s="95"/>
      <c r="E120" s="95"/>
      <c r="F120" s="95"/>
      <c r="G120" s="95"/>
      <c r="H120" s="95"/>
      <c r="I120" s="95"/>
      <c r="J120" s="95"/>
      <c r="K120" s="95"/>
      <c r="L120" s="95"/>
      <c r="M120" s="95"/>
      <c r="N120" s="95"/>
      <c r="O120" s="95"/>
      <c r="P120" s="95"/>
      <c r="Q120" s="95"/>
      <c r="R120" s="95"/>
      <c r="S120" s="95"/>
      <c r="T120" s="95"/>
      <c r="U120" s="95"/>
      <c r="V120" s="95"/>
      <c r="W120" s="95"/>
      <c r="X120" s="95"/>
      <c r="Y120" s="95"/>
      <c r="Z120" s="95"/>
      <c r="AA120" s="95"/>
      <c r="AB120" s="95"/>
      <c r="AC120" s="95"/>
      <c r="AD120" s="95"/>
      <c r="AE120" s="59">
        <v>42</v>
      </c>
    </row>
    <row r="121" spans="1:31" x14ac:dyDescent="0.25">
      <c r="A121" s="57" t="s">
        <v>315</v>
      </c>
      <c r="B121" s="95"/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  <c r="O121" s="95"/>
      <c r="P121" s="95"/>
      <c r="Q121" s="95"/>
      <c r="R121" s="95"/>
      <c r="S121" s="95"/>
      <c r="T121" s="95"/>
      <c r="U121" s="95"/>
      <c r="V121" s="95"/>
      <c r="W121" s="95"/>
      <c r="X121" s="95"/>
      <c r="Y121" s="95"/>
      <c r="Z121" s="95"/>
      <c r="AA121" s="95"/>
      <c r="AB121" s="95"/>
      <c r="AC121" s="95"/>
      <c r="AD121" s="95"/>
      <c r="AE121" s="95"/>
    </row>
    <row r="122" spans="1:31" x14ac:dyDescent="0.25">
      <c r="A122" s="57" t="s">
        <v>344</v>
      </c>
      <c r="B122" s="95"/>
      <c r="C122" s="95"/>
      <c r="D122" s="95"/>
      <c r="E122" s="95"/>
      <c r="F122" s="95"/>
      <c r="G122" s="95"/>
      <c r="H122" s="95"/>
      <c r="I122" s="95"/>
      <c r="J122" s="95"/>
      <c r="K122" s="95"/>
      <c r="L122" s="95"/>
      <c r="M122" s="95"/>
      <c r="N122" s="95"/>
      <c r="O122" s="95"/>
      <c r="P122" s="95"/>
      <c r="Q122" s="95"/>
      <c r="R122" s="95"/>
      <c r="S122" s="95"/>
      <c r="T122" s="95"/>
      <c r="U122" s="95"/>
      <c r="V122" s="95"/>
      <c r="W122" s="95"/>
      <c r="X122" s="95"/>
      <c r="Y122" s="95"/>
      <c r="Z122" s="95"/>
      <c r="AA122" s="95"/>
      <c r="AB122" s="95"/>
      <c r="AC122" s="95"/>
      <c r="AD122" s="95"/>
      <c r="AE122" s="95"/>
    </row>
    <row r="123" spans="1:31" x14ac:dyDescent="0.25">
      <c r="A123" s="57" t="s">
        <v>345</v>
      </c>
      <c r="B123" s="58">
        <v>3597</v>
      </c>
      <c r="C123" s="59">
        <v>424</v>
      </c>
      <c r="D123" s="59">
        <v>890</v>
      </c>
      <c r="E123" s="59">
        <v>544</v>
      </c>
      <c r="F123" s="59">
        <v>68</v>
      </c>
      <c r="G123" s="58">
        <v>3075</v>
      </c>
      <c r="H123" s="59">
        <v>823</v>
      </c>
      <c r="I123" s="58">
        <v>1583</v>
      </c>
      <c r="J123" s="59">
        <v>796</v>
      </c>
      <c r="K123" s="58">
        <v>2767</v>
      </c>
      <c r="L123" s="59">
        <v>396</v>
      </c>
      <c r="M123" s="95"/>
      <c r="N123" s="59">
        <v>462</v>
      </c>
      <c r="O123" s="59">
        <v>774</v>
      </c>
      <c r="P123" s="95"/>
      <c r="Q123" s="59">
        <v>157</v>
      </c>
      <c r="R123" s="95"/>
      <c r="S123" s="59">
        <v>391</v>
      </c>
      <c r="T123" s="58">
        <v>2539</v>
      </c>
      <c r="U123" s="59">
        <v>192</v>
      </c>
      <c r="V123" s="59">
        <v>442</v>
      </c>
      <c r="W123" s="59">
        <v>826</v>
      </c>
      <c r="X123" s="59">
        <v>539</v>
      </c>
      <c r="Y123" s="95"/>
      <c r="Z123" s="95"/>
      <c r="AA123" s="95"/>
      <c r="AB123" s="58">
        <v>1662</v>
      </c>
      <c r="AC123" s="95"/>
      <c r="AD123" s="95"/>
      <c r="AE123" s="95"/>
    </row>
    <row r="124" spans="1:31" x14ac:dyDescent="0.25">
      <c r="A124" s="57" t="s">
        <v>346</v>
      </c>
      <c r="B124" s="95"/>
      <c r="C124" s="95"/>
      <c r="D124" s="95"/>
      <c r="E124" s="95"/>
      <c r="F124" s="95"/>
      <c r="G124" s="95"/>
      <c r="H124" s="95"/>
      <c r="I124" s="95"/>
      <c r="J124" s="95"/>
      <c r="K124" s="95"/>
      <c r="L124" s="95"/>
      <c r="M124" s="95"/>
      <c r="N124" s="95"/>
      <c r="O124" s="95"/>
      <c r="P124" s="95"/>
      <c r="Q124" s="95"/>
      <c r="R124" s="95"/>
      <c r="S124" s="95"/>
      <c r="T124" s="95"/>
      <c r="U124" s="95"/>
      <c r="V124" s="95"/>
      <c r="W124" s="95"/>
      <c r="X124" s="95"/>
      <c r="Y124" s="95"/>
      <c r="Z124" s="95"/>
      <c r="AA124" s="95"/>
      <c r="AB124" s="95"/>
      <c r="AC124" s="95"/>
      <c r="AD124" s="95"/>
      <c r="AE124" s="95"/>
    </row>
    <row r="125" spans="1:31" x14ac:dyDescent="0.25">
      <c r="A125" s="57" t="s">
        <v>354</v>
      </c>
      <c r="B125" s="95"/>
      <c r="C125" s="95"/>
      <c r="D125" s="95"/>
      <c r="E125" s="95"/>
      <c r="F125" s="95"/>
      <c r="G125" s="95"/>
      <c r="H125" s="95"/>
      <c r="I125" s="95"/>
      <c r="J125" s="95"/>
      <c r="K125" s="95"/>
      <c r="L125" s="95"/>
      <c r="M125" s="95"/>
      <c r="N125" s="95"/>
      <c r="O125" s="95"/>
      <c r="P125" s="95"/>
      <c r="Q125" s="95"/>
      <c r="R125" s="95"/>
      <c r="S125" s="95"/>
      <c r="T125" s="95"/>
      <c r="U125" s="95"/>
      <c r="V125" s="95"/>
      <c r="W125" s="95"/>
      <c r="X125" s="95"/>
      <c r="Y125" s="95"/>
      <c r="Z125" s="95"/>
      <c r="AA125" s="95"/>
      <c r="AB125" s="95"/>
      <c r="AC125" s="95"/>
      <c r="AD125" s="95"/>
      <c r="AE125" s="95"/>
    </row>
    <row r="126" spans="1:31" x14ac:dyDescent="0.25">
      <c r="A126" s="57"/>
      <c r="B126" s="95"/>
      <c r="C126" s="95"/>
      <c r="D126" s="95"/>
      <c r="E126" s="95"/>
      <c r="F126" s="95"/>
      <c r="G126" s="95"/>
      <c r="H126" s="95"/>
      <c r="I126" s="95"/>
      <c r="J126" s="95"/>
      <c r="K126" s="95"/>
      <c r="L126" s="95"/>
      <c r="M126" s="95"/>
      <c r="N126" s="95"/>
      <c r="O126" s="95"/>
      <c r="P126" s="95"/>
      <c r="Q126" s="95"/>
      <c r="R126" s="95"/>
      <c r="S126" s="95"/>
      <c r="T126" s="95"/>
      <c r="U126" s="95"/>
      <c r="V126" s="95"/>
      <c r="W126" s="95"/>
      <c r="X126" s="95"/>
      <c r="Y126" s="95"/>
      <c r="Z126" s="95"/>
      <c r="AA126" s="95"/>
      <c r="AB126" s="95"/>
      <c r="AC126" s="95"/>
      <c r="AD126" s="95"/>
      <c r="AE126" s="95"/>
    </row>
    <row r="127" spans="1:31" s="94" customFormat="1" ht="11.25" x14ac:dyDescent="0.2">
      <c r="A127" s="90" t="s">
        <v>355</v>
      </c>
      <c r="B127" s="92"/>
      <c r="C127" s="92"/>
      <c r="D127" s="92"/>
      <c r="E127" s="92"/>
      <c r="F127" s="92"/>
      <c r="G127" s="92"/>
      <c r="H127" s="92"/>
      <c r="I127" s="92"/>
      <c r="J127" s="92"/>
      <c r="K127" s="92"/>
      <c r="L127" s="92"/>
      <c r="M127" s="92"/>
      <c r="N127" s="92"/>
      <c r="O127" s="92"/>
      <c r="P127" s="92"/>
      <c r="Q127" s="92"/>
      <c r="R127" s="92"/>
      <c r="S127" s="92"/>
      <c r="T127" s="92"/>
      <c r="U127" s="92"/>
      <c r="V127" s="92"/>
      <c r="W127" s="92"/>
      <c r="X127" s="92"/>
      <c r="Y127" s="92"/>
      <c r="Z127" s="92"/>
      <c r="AA127" s="92"/>
      <c r="AB127" s="92"/>
      <c r="AC127" s="92"/>
      <c r="AD127" s="92"/>
      <c r="AE127" s="92"/>
    </row>
    <row r="128" spans="1:31" x14ac:dyDescent="0.25">
      <c r="A128" s="57"/>
      <c r="B128" s="95"/>
      <c r="C128" s="95"/>
      <c r="D128" s="95"/>
      <c r="E128" s="95"/>
      <c r="F128" s="95"/>
      <c r="G128" s="95"/>
      <c r="H128" s="95"/>
      <c r="I128" s="95"/>
      <c r="J128" s="95"/>
      <c r="K128" s="95"/>
      <c r="L128" s="95"/>
      <c r="M128" s="95"/>
      <c r="N128" s="95"/>
      <c r="O128" s="95"/>
      <c r="P128" s="95"/>
      <c r="Q128" s="95"/>
      <c r="R128" s="95"/>
      <c r="S128" s="95"/>
      <c r="T128" s="95"/>
      <c r="U128" s="95"/>
      <c r="V128" s="95"/>
      <c r="W128" s="95"/>
      <c r="X128" s="95"/>
      <c r="Y128" s="95"/>
      <c r="Z128" s="95"/>
      <c r="AA128" s="95"/>
      <c r="AB128" s="95"/>
      <c r="AC128" s="95"/>
      <c r="AD128" s="95"/>
      <c r="AE128" s="95"/>
    </row>
  </sheetData>
  <mergeCells count="2">
    <mergeCell ref="C2:AA2"/>
    <mergeCell ref="AB1:AE1"/>
  </mergeCells>
  <pageMargins left="0.70866141732283472" right="0.70866141732283472" top="0.74803149606299213" bottom="0.74803149606299213" header="0.31496062992125984" footer="0.31496062992125984"/>
  <pageSetup paperSize="8" scale="52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W128"/>
  <sheetViews>
    <sheetView view="pageBreakPreview" topLeftCell="CB1" zoomScale="75" zoomScaleNormal="100" zoomScaleSheetLayoutView="75" workbookViewId="0">
      <selection activeCell="DC3" sqref="DC3"/>
    </sheetView>
  </sheetViews>
  <sheetFormatPr defaultColWidth="9" defaultRowHeight="15" x14ac:dyDescent="0.25"/>
  <cols>
    <col min="1" max="1" width="35.140625" style="55" customWidth="1"/>
    <col min="2" max="2" width="10.5703125" style="55" customWidth="1"/>
    <col min="3" max="3" width="11.7109375" style="55" customWidth="1"/>
    <col min="4" max="5" width="10.5703125" style="55" customWidth="1"/>
    <col min="6" max="6" width="11.5703125" style="55" customWidth="1"/>
    <col min="7" max="7" width="13.28515625" style="55" customWidth="1"/>
    <col min="8" max="17" width="10.5703125" style="55" customWidth="1"/>
    <col min="18" max="18" width="11" style="55" customWidth="1"/>
    <col min="19" max="19" width="10.5703125" style="55" customWidth="1"/>
    <col min="20" max="20" width="11" style="55" customWidth="1"/>
    <col min="21" max="24" width="10.5703125" style="55" customWidth="1"/>
    <col min="25" max="25" width="11.7109375" style="55" customWidth="1"/>
    <col min="26" max="101" width="10.5703125" style="55" customWidth="1"/>
  </cols>
  <sheetData>
    <row r="1" spans="1:101" ht="48.75" customHeight="1" x14ac:dyDescent="0.25">
      <c r="AC1" s="281" t="s">
        <v>1520</v>
      </c>
      <c r="AD1" s="281"/>
      <c r="AE1" s="281"/>
      <c r="AF1" s="281"/>
      <c r="BI1" s="281" t="s">
        <v>1520</v>
      </c>
      <c r="BJ1" s="281"/>
      <c r="BK1" s="281"/>
      <c r="BL1" s="281"/>
      <c r="CT1" s="281" t="s">
        <v>1520</v>
      </c>
      <c r="CU1" s="281"/>
      <c r="CV1" s="281"/>
      <c r="CW1" s="281"/>
    </row>
    <row r="2" spans="1:101" ht="43.5" customHeight="1" x14ac:dyDescent="0.25">
      <c r="C2" s="322" t="s">
        <v>457</v>
      </c>
      <c r="D2" s="322"/>
      <c r="E2" s="322"/>
      <c r="F2" s="322"/>
      <c r="G2" s="322"/>
      <c r="H2" s="322"/>
      <c r="I2" s="322"/>
      <c r="J2" s="322"/>
      <c r="K2" s="322"/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W2" s="322"/>
      <c r="X2" s="322"/>
      <c r="Y2" s="322"/>
      <c r="Z2" s="322"/>
      <c r="AA2" s="322"/>
      <c r="AI2" s="322" t="s">
        <v>457</v>
      </c>
      <c r="AJ2" s="322"/>
      <c r="AK2" s="322"/>
      <c r="AL2" s="322"/>
      <c r="AM2" s="322"/>
      <c r="AN2" s="322"/>
      <c r="AO2" s="322"/>
      <c r="AP2" s="322"/>
      <c r="AQ2" s="322"/>
      <c r="AR2" s="322"/>
      <c r="AS2" s="322"/>
      <c r="AT2" s="322"/>
      <c r="AU2" s="322"/>
      <c r="AV2" s="322"/>
      <c r="AW2" s="322"/>
      <c r="AX2" s="322"/>
      <c r="AY2" s="322"/>
      <c r="AZ2" s="322"/>
      <c r="BA2" s="322"/>
      <c r="BB2" s="322"/>
      <c r="BC2" s="322"/>
      <c r="BD2" s="322"/>
      <c r="BE2" s="322"/>
      <c r="BF2" s="322"/>
      <c r="BG2" s="322"/>
      <c r="BH2" s="322"/>
      <c r="BI2" s="322"/>
      <c r="BS2" s="322" t="s">
        <v>457</v>
      </c>
      <c r="BT2" s="322"/>
      <c r="BU2" s="322"/>
      <c r="BV2" s="322"/>
      <c r="BW2" s="322"/>
      <c r="BX2" s="322"/>
      <c r="BY2" s="322"/>
      <c r="BZ2" s="322"/>
      <c r="CA2" s="322"/>
      <c r="CB2" s="322"/>
      <c r="CC2" s="322"/>
      <c r="CD2" s="322"/>
      <c r="CE2" s="322"/>
      <c r="CF2" s="322"/>
      <c r="CG2" s="322"/>
      <c r="CH2" s="322"/>
      <c r="CI2" s="322"/>
      <c r="CJ2" s="322"/>
      <c r="CK2" s="322"/>
      <c r="CL2" s="322"/>
      <c r="CM2" s="322"/>
      <c r="CN2" s="322"/>
      <c r="CO2" s="322"/>
      <c r="CP2" s="322"/>
      <c r="CQ2" s="322"/>
      <c r="CR2" s="322"/>
    </row>
    <row r="3" spans="1:101" ht="120" x14ac:dyDescent="0.25">
      <c r="A3" s="89" t="s">
        <v>192</v>
      </c>
      <c r="B3" s="89" t="s">
        <v>193</v>
      </c>
      <c r="C3" s="89" t="s">
        <v>194</v>
      </c>
      <c r="D3" s="89" t="s">
        <v>195</v>
      </c>
      <c r="E3" s="89" t="s">
        <v>196</v>
      </c>
      <c r="F3" s="89" t="s">
        <v>197</v>
      </c>
      <c r="G3" s="89" t="s">
        <v>198</v>
      </c>
      <c r="H3" s="89" t="s">
        <v>199</v>
      </c>
      <c r="I3" s="89" t="s">
        <v>200</v>
      </c>
      <c r="J3" s="89" t="s">
        <v>201</v>
      </c>
      <c r="K3" s="89" t="s">
        <v>202</v>
      </c>
      <c r="L3" s="89" t="s">
        <v>203</v>
      </c>
      <c r="M3" s="89" t="s">
        <v>204</v>
      </c>
      <c r="N3" s="89" t="s">
        <v>205</v>
      </c>
      <c r="O3" s="89" t="s">
        <v>206</v>
      </c>
      <c r="P3" s="89" t="s">
        <v>207</v>
      </c>
      <c r="Q3" s="89" t="s">
        <v>208</v>
      </c>
      <c r="R3" s="89" t="s">
        <v>209</v>
      </c>
      <c r="S3" s="89" t="s">
        <v>210</v>
      </c>
      <c r="T3" s="89" t="s">
        <v>211</v>
      </c>
      <c r="U3" s="89" t="s">
        <v>212</v>
      </c>
      <c r="V3" s="89" t="s">
        <v>213</v>
      </c>
      <c r="W3" s="89" t="s">
        <v>214</v>
      </c>
      <c r="X3" s="89" t="s">
        <v>215</v>
      </c>
      <c r="Y3" s="89" t="s">
        <v>216</v>
      </c>
      <c r="Z3" s="89" t="s">
        <v>217</v>
      </c>
      <c r="AA3" s="89" t="s">
        <v>218</v>
      </c>
      <c r="AB3" s="89" t="s">
        <v>219</v>
      </c>
      <c r="AC3" s="89" t="s">
        <v>220</v>
      </c>
      <c r="AD3" s="89" t="s">
        <v>221</v>
      </c>
      <c r="AE3" s="89" t="s">
        <v>222</v>
      </c>
      <c r="AF3" s="89" t="s">
        <v>223</v>
      </c>
      <c r="AG3" s="89" t="s">
        <v>224</v>
      </c>
      <c r="AH3" s="89" t="s">
        <v>225</v>
      </c>
      <c r="AI3" s="89" t="s">
        <v>226</v>
      </c>
      <c r="AJ3" s="89" t="s">
        <v>227</v>
      </c>
      <c r="AK3" s="89" t="s">
        <v>228</v>
      </c>
      <c r="AL3" s="89" t="s">
        <v>229</v>
      </c>
      <c r="AM3" s="89" t="s">
        <v>230</v>
      </c>
      <c r="AN3" s="89" t="s">
        <v>231</v>
      </c>
      <c r="AO3" s="89" t="s">
        <v>232</v>
      </c>
      <c r="AP3" s="89" t="s">
        <v>233</v>
      </c>
      <c r="AQ3" s="89" t="s">
        <v>234</v>
      </c>
      <c r="AR3" s="89" t="s">
        <v>235</v>
      </c>
      <c r="AS3" s="89" t="s">
        <v>236</v>
      </c>
      <c r="AT3" s="89" t="s">
        <v>237</v>
      </c>
      <c r="AU3" s="89" t="s">
        <v>238</v>
      </c>
      <c r="AV3" s="89" t="s">
        <v>239</v>
      </c>
      <c r="AW3" s="89" t="s">
        <v>240</v>
      </c>
      <c r="AX3" s="89" t="s">
        <v>241</v>
      </c>
      <c r="AY3" s="89" t="s">
        <v>242</v>
      </c>
      <c r="AZ3" s="89" t="s">
        <v>243</v>
      </c>
      <c r="BA3" s="89" t="s">
        <v>244</v>
      </c>
      <c r="BB3" s="89" t="s">
        <v>245</v>
      </c>
      <c r="BC3" s="89" t="s">
        <v>246</v>
      </c>
      <c r="BD3" s="89" t="s">
        <v>247</v>
      </c>
      <c r="BE3" s="89" t="s">
        <v>248</v>
      </c>
      <c r="BF3" s="89" t="s">
        <v>249</v>
      </c>
      <c r="BG3" s="89" t="s">
        <v>250</v>
      </c>
      <c r="BH3" s="89" t="s">
        <v>251</v>
      </c>
      <c r="BI3" s="89" t="s">
        <v>252</v>
      </c>
      <c r="BJ3" s="89" t="s">
        <v>253</v>
      </c>
      <c r="BK3" s="89" t="s">
        <v>254</v>
      </c>
      <c r="BL3" s="89" t="s">
        <v>255</v>
      </c>
      <c r="BM3" s="89" t="s">
        <v>256</v>
      </c>
      <c r="BN3" s="89" t="s">
        <v>257</v>
      </c>
      <c r="BO3" s="89" t="s">
        <v>258</v>
      </c>
      <c r="BP3" s="89" t="s">
        <v>259</v>
      </c>
      <c r="BQ3" s="89" t="s">
        <v>260</v>
      </c>
      <c r="BR3" s="89" t="s">
        <v>261</v>
      </c>
      <c r="BS3" s="89" t="s">
        <v>262</v>
      </c>
      <c r="BT3" s="89" t="s">
        <v>263</v>
      </c>
      <c r="BU3" s="89" t="s">
        <v>264</v>
      </c>
      <c r="BV3" s="89" t="s">
        <v>265</v>
      </c>
      <c r="BW3" s="89" t="s">
        <v>266</v>
      </c>
      <c r="BX3" s="89" t="s">
        <v>267</v>
      </c>
      <c r="BY3" s="89" t="s">
        <v>268</v>
      </c>
      <c r="BZ3" s="89" t="s">
        <v>269</v>
      </c>
      <c r="CA3" s="89" t="s">
        <v>270</v>
      </c>
      <c r="CB3" s="89" t="s">
        <v>271</v>
      </c>
      <c r="CC3" s="89" t="s">
        <v>272</v>
      </c>
      <c r="CD3" s="89" t="s">
        <v>273</v>
      </c>
      <c r="CE3" s="89" t="s">
        <v>274</v>
      </c>
      <c r="CF3" s="89" t="s">
        <v>275</v>
      </c>
      <c r="CG3" s="89" t="s">
        <v>276</v>
      </c>
      <c r="CH3" s="89" t="s">
        <v>277</v>
      </c>
      <c r="CI3" s="89" t="s">
        <v>278</v>
      </c>
      <c r="CJ3" s="89" t="s">
        <v>279</v>
      </c>
      <c r="CK3" s="89" t="s">
        <v>280</v>
      </c>
      <c r="CL3" s="89" t="s">
        <v>281</v>
      </c>
      <c r="CM3" s="89" t="s">
        <v>282</v>
      </c>
      <c r="CN3" s="89" t="s">
        <v>283</v>
      </c>
      <c r="CO3" s="89" t="s">
        <v>284</v>
      </c>
      <c r="CP3" s="89" t="s">
        <v>285</v>
      </c>
      <c r="CQ3" s="89" t="s">
        <v>286</v>
      </c>
      <c r="CR3" s="89" t="s">
        <v>287</v>
      </c>
      <c r="CS3" s="89" t="s">
        <v>288</v>
      </c>
      <c r="CT3" s="89" t="s">
        <v>289</v>
      </c>
      <c r="CU3" s="89" t="s">
        <v>290</v>
      </c>
      <c r="CV3" s="89" t="s">
        <v>291</v>
      </c>
      <c r="CW3" s="89" t="s">
        <v>292</v>
      </c>
    </row>
    <row r="4" spans="1:101" s="94" customFormat="1" ht="33.75" x14ac:dyDescent="0.2">
      <c r="A4" s="90" t="s">
        <v>293</v>
      </c>
      <c r="B4" s="91">
        <v>20881</v>
      </c>
      <c r="C4" s="91">
        <v>22903</v>
      </c>
      <c r="D4" s="91">
        <v>12789</v>
      </c>
      <c r="E4" s="91">
        <v>4231</v>
      </c>
      <c r="F4" s="92"/>
      <c r="G4" s="91">
        <v>9648</v>
      </c>
      <c r="H4" s="91">
        <v>5771</v>
      </c>
      <c r="I4" s="91">
        <v>1328</v>
      </c>
      <c r="J4" s="92"/>
      <c r="K4" s="93">
        <v>698</v>
      </c>
      <c r="L4" s="91">
        <v>18899</v>
      </c>
      <c r="M4" s="91">
        <v>8558</v>
      </c>
      <c r="N4" s="93">
        <v>261</v>
      </c>
      <c r="O4" s="91">
        <v>3913</v>
      </c>
      <c r="P4" s="92"/>
      <c r="Q4" s="91">
        <v>3518</v>
      </c>
      <c r="R4" s="91">
        <v>10140</v>
      </c>
      <c r="S4" s="91">
        <v>4604</v>
      </c>
      <c r="T4" s="91">
        <v>9555</v>
      </c>
      <c r="U4" s="91">
        <v>13721</v>
      </c>
      <c r="V4" s="91">
        <v>2610</v>
      </c>
      <c r="W4" s="92"/>
      <c r="X4" s="92"/>
      <c r="Y4" s="92"/>
      <c r="Z4" s="91">
        <v>4343</v>
      </c>
      <c r="AA4" s="91">
        <v>6055</v>
      </c>
      <c r="AB4" s="91">
        <v>7835</v>
      </c>
      <c r="AC4" s="91">
        <v>6631</v>
      </c>
      <c r="AD4" s="91">
        <v>6210</v>
      </c>
      <c r="AE4" s="92"/>
      <c r="AF4" s="92"/>
      <c r="AG4" s="91">
        <v>9565</v>
      </c>
      <c r="AH4" s="91">
        <v>1189</v>
      </c>
      <c r="AI4" s="92"/>
      <c r="AJ4" s="91">
        <v>2936</v>
      </c>
      <c r="AK4" s="91">
        <v>5513</v>
      </c>
      <c r="AL4" s="91">
        <v>3413</v>
      </c>
      <c r="AM4" s="92"/>
      <c r="AN4" s="91">
        <v>20547</v>
      </c>
      <c r="AO4" s="91">
        <v>3170</v>
      </c>
      <c r="AP4" s="91">
        <v>2298</v>
      </c>
      <c r="AQ4" s="91">
        <v>2381</v>
      </c>
      <c r="AR4" s="91">
        <v>1328</v>
      </c>
      <c r="AS4" s="91">
        <v>1893</v>
      </c>
      <c r="AT4" s="91">
        <v>1802</v>
      </c>
      <c r="AU4" s="91">
        <v>5046</v>
      </c>
      <c r="AV4" s="91">
        <v>1148</v>
      </c>
      <c r="AW4" s="91">
        <v>1637</v>
      </c>
      <c r="AX4" s="91">
        <v>2831</v>
      </c>
      <c r="AY4" s="91">
        <v>1540</v>
      </c>
      <c r="AZ4" s="91">
        <v>2151</v>
      </c>
      <c r="BA4" s="91">
        <v>4846</v>
      </c>
      <c r="BB4" s="92"/>
      <c r="BC4" s="91">
        <v>1693</v>
      </c>
      <c r="BD4" s="91">
        <v>1272</v>
      </c>
      <c r="BE4" s="91">
        <v>3693</v>
      </c>
      <c r="BF4" s="91">
        <v>3617</v>
      </c>
      <c r="BG4" s="91">
        <v>2443</v>
      </c>
      <c r="BH4" s="91">
        <v>7705</v>
      </c>
      <c r="BI4" s="91">
        <v>2912</v>
      </c>
      <c r="BJ4" s="91">
        <v>2603</v>
      </c>
      <c r="BK4" s="91">
        <v>1482</v>
      </c>
      <c r="BL4" s="91">
        <v>2386</v>
      </c>
      <c r="BM4" s="91">
        <v>4521</v>
      </c>
      <c r="BN4" s="91">
        <v>1061</v>
      </c>
      <c r="BO4" s="91">
        <v>1331</v>
      </c>
      <c r="BP4" s="91">
        <v>5586</v>
      </c>
      <c r="BQ4" s="91">
        <v>5780</v>
      </c>
      <c r="BR4" s="91">
        <v>2383</v>
      </c>
      <c r="BS4" s="91">
        <v>2890</v>
      </c>
      <c r="BT4" s="91">
        <v>2015</v>
      </c>
      <c r="BU4" s="91">
        <v>2351</v>
      </c>
      <c r="BV4" s="91">
        <v>3766</v>
      </c>
      <c r="BW4" s="92"/>
      <c r="BX4" s="91">
        <v>2158</v>
      </c>
      <c r="BY4" s="91">
        <v>1450</v>
      </c>
      <c r="BZ4" s="92"/>
      <c r="CA4" s="92"/>
      <c r="CB4" s="93">
        <v>200</v>
      </c>
      <c r="CC4" s="93">
        <v>16</v>
      </c>
      <c r="CD4" s="93">
        <v>23</v>
      </c>
      <c r="CE4" s="93">
        <v>46</v>
      </c>
      <c r="CF4" s="92"/>
      <c r="CG4" s="92"/>
      <c r="CH4" s="92"/>
      <c r="CI4" s="92"/>
      <c r="CJ4" s="92"/>
      <c r="CK4" s="92"/>
      <c r="CL4" s="92"/>
      <c r="CM4" s="92"/>
      <c r="CN4" s="92"/>
      <c r="CO4" s="92"/>
      <c r="CP4" s="92"/>
      <c r="CQ4" s="92"/>
      <c r="CR4" s="92"/>
      <c r="CS4" s="92"/>
      <c r="CT4" s="92"/>
      <c r="CU4" s="92"/>
      <c r="CV4" s="92"/>
      <c r="CW4" s="92"/>
    </row>
    <row r="5" spans="1:101" x14ac:dyDescent="0.25">
      <c r="A5" s="57" t="s">
        <v>294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59">
        <v>378</v>
      </c>
      <c r="N5" s="95"/>
      <c r="O5" s="95"/>
      <c r="P5" s="95"/>
      <c r="Q5" s="95"/>
      <c r="R5" s="95"/>
      <c r="S5" s="95"/>
      <c r="T5" s="59">
        <v>284</v>
      </c>
      <c r="U5" s="95"/>
      <c r="V5" s="95"/>
      <c r="W5" s="95"/>
      <c r="X5" s="95"/>
      <c r="Y5" s="95"/>
      <c r="Z5" s="95"/>
      <c r="AA5" s="95"/>
      <c r="AB5" s="59">
        <v>68</v>
      </c>
      <c r="AC5" s="95"/>
      <c r="AD5" s="95"/>
      <c r="AE5" s="95"/>
      <c r="AF5" s="95"/>
      <c r="AG5" s="59">
        <v>23</v>
      </c>
      <c r="AH5" s="95"/>
      <c r="AI5" s="95"/>
      <c r="AJ5" s="95"/>
      <c r="AK5" s="95"/>
      <c r="AL5" s="95"/>
      <c r="AM5" s="95"/>
      <c r="AN5" s="59">
        <v>43</v>
      </c>
      <c r="AO5" s="95"/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5"/>
      <c r="BB5" s="95"/>
      <c r="BC5" s="95"/>
      <c r="BD5" s="95"/>
      <c r="BE5" s="95"/>
      <c r="BF5" s="95"/>
      <c r="BG5" s="95"/>
      <c r="BH5" s="95"/>
      <c r="BI5" s="95"/>
      <c r="BJ5" s="95"/>
      <c r="BK5" s="95"/>
      <c r="BL5" s="95"/>
      <c r="BM5" s="95"/>
      <c r="BN5" s="95"/>
      <c r="BO5" s="95"/>
      <c r="BP5" s="95"/>
      <c r="BQ5" s="95"/>
      <c r="BR5" s="95"/>
      <c r="BS5" s="95"/>
      <c r="BT5" s="95"/>
      <c r="BU5" s="9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</row>
    <row r="6" spans="1:101" ht="30" x14ac:dyDescent="0.25">
      <c r="A6" s="57" t="s">
        <v>295</v>
      </c>
      <c r="B6" s="59">
        <v>20</v>
      </c>
      <c r="C6" s="58">
        <v>8388</v>
      </c>
      <c r="D6" s="59">
        <v>54</v>
      </c>
      <c r="E6" s="95"/>
      <c r="F6" s="95"/>
      <c r="G6" s="59">
        <v>53</v>
      </c>
      <c r="H6" s="59">
        <v>32</v>
      </c>
      <c r="I6" s="95"/>
      <c r="J6" s="95"/>
      <c r="K6" s="95"/>
      <c r="L6" s="95"/>
      <c r="M6" s="58">
        <v>5190</v>
      </c>
      <c r="N6" s="95"/>
      <c r="O6" s="95"/>
      <c r="P6" s="95"/>
      <c r="Q6" s="95"/>
      <c r="R6" s="95"/>
      <c r="S6" s="95"/>
      <c r="T6" s="58">
        <v>5022</v>
      </c>
      <c r="U6" s="59">
        <v>13</v>
      </c>
      <c r="V6" s="95"/>
      <c r="W6" s="95"/>
      <c r="X6" s="95"/>
      <c r="Y6" s="95"/>
      <c r="Z6" s="95"/>
      <c r="AA6" s="95"/>
      <c r="AB6" s="58">
        <v>3563</v>
      </c>
      <c r="AC6" s="95"/>
      <c r="AD6" s="59">
        <v>24</v>
      </c>
      <c r="AE6" s="95"/>
      <c r="AF6" s="95"/>
      <c r="AG6" s="58">
        <v>1494</v>
      </c>
      <c r="AH6" s="95"/>
      <c r="AI6" s="95"/>
      <c r="AJ6" s="59">
        <v>167</v>
      </c>
      <c r="AK6" s="58">
        <v>1016</v>
      </c>
      <c r="AL6" s="95"/>
      <c r="AM6" s="95"/>
      <c r="AN6" s="58">
        <v>3154</v>
      </c>
      <c r="AO6" s="59">
        <v>296</v>
      </c>
      <c r="AP6" s="59">
        <v>125</v>
      </c>
      <c r="AQ6" s="59">
        <v>327</v>
      </c>
      <c r="AR6" s="59">
        <v>101</v>
      </c>
      <c r="AS6" s="59">
        <v>260</v>
      </c>
      <c r="AT6" s="59">
        <v>188</v>
      </c>
      <c r="AU6" s="59">
        <v>879</v>
      </c>
      <c r="AV6" s="59">
        <v>77</v>
      </c>
      <c r="AW6" s="59">
        <v>56</v>
      </c>
      <c r="AX6" s="59">
        <v>402</v>
      </c>
      <c r="AY6" s="59">
        <v>87</v>
      </c>
      <c r="AZ6" s="59">
        <v>453</v>
      </c>
      <c r="BA6" s="59">
        <v>562</v>
      </c>
      <c r="BB6" s="95"/>
      <c r="BC6" s="59">
        <v>186</v>
      </c>
      <c r="BD6" s="59">
        <v>192</v>
      </c>
      <c r="BE6" s="59">
        <v>543</v>
      </c>
      <c r="BF6" s="59">
        <v>380</v>
      </c>
      <c r="BG6" s="59">
        <v>190</v>
      </c>
      <c r="BH6" s="59">
        <v>424</v>
      </c>
      <c r="BI6" s="59">
        <v>521</v>
      </c>
      <c r="BJ6" s="59">
        <v>231</v>
      </c>
      <c r="BK6" s="59">
        <v>93</v>
      </c>
      <c r="BL6" s="59">
        <v>38</v>
      </c>
      <c r="BM6" s="59">
        <v>435</v>
      </c>
      <c r="BN6" s="59">
        <v>90</v>
      </c>
      <c r="BO6" s="59">
        <v>103</v>
      </c>
      <c r="BP6" s="59">
        <v>262</v>
      </c>
      <c r="BQ6" s="59">
        <v>582</v>
      </c>
      <c r="BR6" s="59">
        <v>280</v>
      </c>
      <c r="BS6" s="59">
        <v>326</v>
      </c>
      <c r="BT6" s="59">
        <v>254</v>
      </c>
      <c r="BU6" s="59">
        <v>90</v>
      </c>
      <c r="BV6" s="59">
        <v>456</v>
      </c>
      <c r="BW6" s="95"/>
      <c r="BX6" s="59">
        <v>81</v>
      </c>
      <c r="BY6" s="59">
        <v>437</v>
      </c>
      <c r="BZ6" s="95"/>
      <c r="CA6" s="95"/>
      <c r="CB6" s="95"/>
      <c r="CC6" s="95"/>
      <c r="CD6" s="95"/>
      <c r="CE6" s="95"/>
      <c r="CF6" s="95"/>
      <c r="CG6" s="95"/>
      <c r="CH6" s="95"/>
      <c r="CI6" s="95"/>
      <c r="CJ6" s="95"/>
      <c r="CK6" s="95"/>
      <c r="CL6" s="95"/>
      <c r="CM6" s="95"/>
      <c r="CN6" s="95"/>
      <c r="CO6" s="95"/>
      <c r="CP6" s="95"/>
      <c r="CQ6" s="95"/>
      <c r="CR6" s="95"/>
      <c r="CS6" s="95"/>
      <c r="CT6" s="95"/>
      <c r="CU6" s="95"/>
      <c r="CV6" s="95"/>
      <c r="CW6" s="95"/>
    </row>
    <row r="7" spans="1:101" x14ac:dyDescent="0.25">
      <c r="A7" s="57" t="s">
        <v>296</v>
      </c>
      <c r="B7" s="95"/>
      <c r="C7" s="58">
        <v>5000</v>
      </c>
      <c r="D7" s="95"/>
      <c r="E7" s="95"/>
      <c r="F7" s="95"/>
      <c r="G7" s="95"/>
      <c r="H7" s="95"/>
      <c r="I7" s="95"/>
      <c r="J7" s="95"/>
      <c r="K7" s="95"/>
      <c r="L7" s="95"/>
      <c r="M7" s="58">
        <v>2980</v>
      </c>
      <c r="N7" s="95"/>
      <c r="O7" s="95"/>
      <c r="P7" s="95"/>
      <c r="Q7" s="95"/>
      <c r="R7" s="95"/>
      <c r="S7" s="95"/>
      <c r="T7" s="58">
        <v>3700</v>
      </c>
      <c r="U7" s="95"/>
      <c r="V7" s="95"/>
      <c r="W7" s="95"/>
      <c r="X7" s="95"/>
      <c r="Y7" s="95"/>
      <c r="Z7" s="95"/>
      <c r="AA7" s="95"/>
      <c r="AB7" s="58">
        <v>3200</v>
      </c>
      <c r="AC7" s="95"/>
      <c r="AD7" s="95"/>
      <c r="AE7" s="95"/>
      <c r="AF7" s="95"/>
      <c r="AG7" s="59">
        <v>600</v>
      </c>
      <c r="AH7" s="95"/>
      <c r="AI7" s="95"/>
      <c r="AJ7" s="95"/>
      <c r="AK7" s="59">
        <v>500</v>
      </c>
      <c r="AL7" s="95"/>
      <c r="AM7" s="95"/>
      <c r="AN7" s="58">
        <v>1900</v>
      </c>
      <c r="AO7" s="59">
        <v>80</v>
      </c>
      <c r="AP7" s="59">
        <v>20</v>
      </c>
      <c r="AQ7" s="59">
        <v>20</v>
      </c>
      <c r="AR7" s="95"/>
      <c r="AS7" s="59">
        <v>100</v>
      </c>
      <c r="AT7" s="59">
        <v>50</v>
      </c>
      <c r="AU7" s="59">
        <v>210</v>
      </c>
      <c r="AV7" s="59">
        <v>10</v>
      </c>
      <c r="AW7" s="95"/>
      <c r="AX7" s="59">
        <v>150</v>
      </c>
      <c r="AY7" s="59">
        <v>10</v>
      </c>
      <c r="AZ7" s="59">
        <v>100</v>
      </c>
      <c r="BA7" s="59">
        <v>200</v>
      </c>
      <c r="BB7" s="95"/>
      <c r="BC7" s="95"/>
      <c r="BD7" s="59">
        <v>40</v>
      </c>
      <c r="BE7" s="59">
        <v>120</v>
      </c>
      <c r="BF7" s="59">
        <v>100</v>
      </c>
      <c r="BG7" s="59">
        <v>10</v>
      </c>
      <c r="BH7" s="95"/>
      <c r="BI7" s="59">
        <v>85</v>
      </c>
      <c r="BJ7" s="59">
        <v>100</v>
      </c>
      <c r="BK7" s="59">
        <v>40</v>
      </c>
      <c r="BL7" s="95"/>
      <c r="BM7" s="59">
        <v>100</v>
      </c>
      <c r="BN7" s="59">
        <v>40</v>
      </c>
      <c r="BO7" s="95"/>
      <c r="BP7" s="59">
        <v>80</v>
      </c>
      <c r="BQ7" s="59">
        <v>140</v>
      </c>
      <c r="BR7" s="59">
        <v>50</v>
      </c>
      <c r="BS7" s="59">
        <v>50</v>
      </c>
      <c r="BT7" s="59">
        <v>50</v>
      </c>
      <c r="BU7" s="59">
        <v>50</v>
      </c>
      <c r="BV7" s="59">
        <v>200</v>
      </c>
      <c r="BW7" s="95"/>
      <c r="BX7" s="95"/>
      <c r="BY7" s="95"/>
      <c r="BZ7" s="95"/>
      <c r="CA7" s="95"/>
      <c r="CB7" s="95"/>
      <c r="CC7" s="95"/>
      <c r="CD7" s="95"/>
      <c r="CE7" s="95"/>
      <c r="CF7" s="95"/>
      <c r="CG7" s="95"/>
      <c r="CH7" s="95"/>
      <c r="CI7" s="95"/>
      <c r="CJ7" s="95"/>
      <c r="CK7" s="95"/>
      <c r="CL7" s="95"/>
      <c r="CM7" s="95"/>
      <c r="CN7" s="95"/>
      <c r="CO7" s="95"/>
      <c r="CP7" s="95"/>
      <c r="CQ7" s="95"/>
      <c r="CR7" s="95"/>
      <c r="CS7" s="95"/>
      <c r="CT7" s="95"/>
      <c r="CU7" s="95"/>
      <c r="CV7" s="95"/>
      <c r="CW7" s="95"/>
    </row>
    <row r="8" spans="1:101" x14ac:dyDescent="0.25">
      <c r="A8" s="57" t="s">
        <v>297</v>
      </c>
      <c r="B8" s="95"/>
      <c r="C8" s="59">
        <v>94</v>
      </c>
      <c r="D8" s="59">
        <v>13</v>
      </c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59">
        <v>10</v>
      </c>
      <c r="T8" s="95"/>
      <c r="U8" s="95"/>
      <c r="V8" s="95"/>
      <c r="W8" s="95"/>
      <c r="X8" s="95"/>
      <c r="Y8" s="95"/>
      <c r="Z8" s="95"/>
      <c r="AA8" s="95"/>
      <c r="AB8" s="95"/>
      <c r="AC8" s="59">
        <v>13</v>
      </c>
      <c r="AD8" s="95"/>
      <c r="AE8" s="95"/>
      <c r="AF8" s="95"/>
      <c r="AG8" s="95"/>
      <c r="AH8" s="95"/>
      <c r="AI8" s="95"/>
      <c r="AJ8" s="95"/>
      <c r="AK8" s="95"/>
      <c r="AL8" s="59">
        <v>24</v>
      </c>
      <c r="AM8" s="95"/>
      <c r="AN8" s="59">
        <v>22</v>
      </c>
      <c r="AO8" s="95"/>
      <c r="AP8" s="59">
        <v>63</v>
      </c>
      <c r="AQ8" s="95"/>
      <c r="AR8" s="59">
        <v>29</v>
      </c>
      <c r="AS8" s="95"/>
      <c r="AT8" s="95"/>
      <c r="AU8" s="95"/>
      <c r="AV8" s="95"/>
      <c r="AW8" s="95"/>
      <c r="AX8" s="95"/>
      <c r="AY8" s="95"/>
      <c r="AZ8" s="95"/>
      <c r="BA8" s="95"/>
      <c r="BB8" s="95"/>
      <c r="BC8" s="95"/>
      <c r="BD8" s="95"/>
      <c r="BE8" s="59">
        <v>13</v>
      </c>
      <c r="BF8" s="59">
        <v>43</v>
      </c>
      <c r="BG8" s="95"/>
      <c r="BH8" s="95"/>
      <c r="BI8" s="95"/>
      <c r="BJ8" s="95"/>
      <c r="BK8" s="95"/>
      <c r="BL8" s="95"/>
      <c r="BM8" s="95"/>
      <c r="BN8" s="95"/>
      <c r="BO8" s="59">
        <v>13</v>
      </c>
      <c r="BP8" s="59">
        <v>33</v>
      </c>
      <c r="BQ8" s="59">
        <v>31</v>
      </c>
      <c r="BR8" s="95"/>
      <c r="BS8" s="95"/>
      <c r="BT8" s="95"/>
      <c r="BU8" s="95"/>
      <c r="BV8" s="59">
        <v>11</v>
      </c>
      <c r="BW8" s="95"/>
      <c r="BX8" s="95"/>
      <c r="BY8" s="59">
        <v>52</v>
      </c>
      <c r="BZ8" s="95"/>
      <c r="CA8" s="95"/>
      <c r="CB8" s="95"/>
      <c r="CC8" s="95"/>
      <c r="CD8" s="95"/>
      <c r="CE8" s="95"/>
      <c r="CF8" s="95"/>
      <c r="CG8" s="95"/>
      <c r="CH8" s="95"/>
      <c r="CI8" s="95"/>
      <c r="CJ8" s="95"/>
      <c r="CK8" s="95"/>
      <c r="CL8" s="95"/>
      <c r="CM8" s="95"/>
      <c r="CN8" s="95"/>
      <c r="CO8" s="95"/>
      <c r="CP8" s="95"/>
      <c r="CQ8" s="95"/>
      <c r="CR8" s="95"/>
      <c r="CS8" s="95"/>
      <c r="CT8" s="95"/>
      <c r="CU8" s="95"/>
      <c r="CV8" s="95"/>
      <c r="CW8" s="95"/>
    </row>
    <row r="9" spans="1:101" x14ac:dyDescent="0.25">
      <c r="A9" s="57" t="s">
        <v>298</v>
      </c>
      <c r="B9" s="59">
        <v>514</v>
      </c>
      <c r="C9" s="59">
        <v>94</v>
      </c>
      <c r="D9" s="59">
        <v>27</v>
      </c>
      <c r="E9" s="95"/>
      <c r="F9" s="95"/>
      <c r="G9" s="59">
        <v>18</v>
      </c>
      <c r="H9" s="95"/>
      <c r="I9" s="95"/>
      <c r="J9" s="95"/>
      <c r="K9" s="95"/>
      <c r="L9" s="59">
        <v>673</v>
      </c>
      <c r="M9" s="95"/>
      <c r="N9" s="95"/>
      <c r="O9" s="95"/>
      <c r="P9" s="95"/>
      <c r="Q9" s="59">
        <v>29</v>
      </c>
      <c r="R9" s="95"/>
      <c r="S9" s="95"/>
      <c r="T9" s="95"/>
      <c r="U9" s="58">
        <v>1014</v>
      </c>
      <c r="V9" s="95"/>
      <c r="W9" s="95"/>
      <c r="X9" s="95"/>
      <c r="Y9" s="95"/>
      <c r="Z9" s="59">
        <v>286</v>
      </c>
      <c r="AA9" s="59">
        <v>505</v>
      </c>
      <c r="AB9" s="95"/>
      <c r="AC9" s="59">
        <v>722</v>
      </c>
      <c r="AD9" s="59">
        <v>12</v>
      </c>
      <c r="AE9" s="95"/>
      <c r="AF9" s="95"/>
      <c r="AG9" s="59">
        <v>340</v>
      </c>
      <c r="AH9" s="95"/>
      <c r="AI9" s="95"/>
      <c r="AJ9" s="59">
        <v>84</v>
      </c>
      <c r="AK9" s="59">
        <v>107</v>
      </c>
      <c r="AL9" s="59">
        <v>48</v>
      </c>
      <c r="AM9" s="95"/>
      <c r="AN9" s="59">
        <v>402</v>
      </c>
      <c r="AO9" s="59">
        <v>83</v>
      </c>
      <c r="AP9" s="59">
        <v>88</v>
      </c>
      <c r="AQ9" s="59">
        <v>47</v>
      </c>
      <c r="AR9" s="59">
        <v>29</v>
      </c>
      <c r="AS9" s="59">
        <v>96</v>
      </c>
      <c r="AT9" s="59">
        <v>82</v>
      </c>
      <c r="AU9" s="59">
        <v>129</v>
      </c>
      <c r="AV9" s="59">
        <v>66</v>
      </c>
      <c r="AW9" s="59">
        <v>68</v>
      </c>
      <c r="AX9" s="59">
        <v>26</v>
      </c>
      <c r="AY9" s="59">
        <v>58</v>
      </c>
      <c r="AZ9" s="59">
        <v>84</v>
      </c>
      <c r="BA9" s="59">
        <v>112</v>
      </c>
      <c r="BB9" s="95"/>
      <c r="BC9" s="59">
        <v>58</v>
      </c>
      <c r="BD9" s="59">
        <v>38</v>
      </c>
      <c r="BE9" s="59">
        <v>177</v>
      </c>
      <c r="BF9" s="59">
        <v>163</v>
      </c>
      <c r="BG9" s="59">
        <v>54</v>
      </c>
      <c r="BH9" s="59">
        <v>146</v>
      </c>
      <c r="BI9" s="59">
        <v>23</v>
      </c>
      <c r="BJ9" s="59">
        <v>95</v>
      </c>
      <c r="BK9" s="59">
        <v>52</v>
      </c>
      <c r="BL9" s="59">
        <v>213</v>
      </c>
      <c r="BM9" s="59">
        <v>121</v>
      </c>
      <c r="BN9" s="59">
        <v>45</v>
      </c>
      <c r="BO9" s="59">
        <v>52</v>
      </c>
      <c r="BP9" s="59">
        <v>66</v>
      </c>
      <c r="BQ9" s="59">
        <v>123</v>
      </c>
      <c r="BR9" s="59">
        <v>97</v>
      </c>
      <c r="BS9" s="59">
        <v>68</v>
      </c>
      <c r="BT9" s="59">
        <v>114</v>
      </c>
      <c r="BU9" s="59">
        <v>22</v>
      </c>
      <c r="BV9" s="59">
        <v>114</v>
      </c>
      <c r="BW9" s="95"/>
      <c r="BX9" s="59">
        <v>27</v>
      </c>
      <c r="BY9" s="59">
        <v>41</v>
      </c>
      <c r="BZ9" s="95"/>
      <c r="CA9" s="95"/>
      <c r="CB9" s="95"/>
      <c r="CC9" s="95"/>
      <c r="CD9" s="95"/>
      <c r="CE9" s="95"/>
      <c r="CF9" s="95"/>
      <c r="CG9" s="95"/>
      <c r="CH9" s="95"/>
      <c r="CI9" s="95"/>
      <c r="CJ9" s="95"/>
      <c r="CK9" s="95"/>
      <c r="CL9" s="95"/>
      <c r="CM9" s="95"/>
      <c r="CN9" s="95"/>
      <c r="CO9" s="95"/>
      <c r="CP9" s="95"/>
      <c r="CQ9" s="95"/>
      <c r="CR9" s="95"/>
      <c r="CS9" s="95"/>
      <c r="CT9" s="95"/>
      <c r="CU9" s="95"/>
      <c r="CV9" s="95"/>
      <c r="CW9" s="95"/>
    </row>
    <row r="10" spans="1:101" x14ac:dyDescent="0.25">
      <c r="A10" s="57" t="s">
        <v>299</v>
      </c>
      <c r="B10" s="59">
        <v>99</v>
      </c>
      <c r="C10" s="95"/>
      <c r="D10" s="59">
        <v>336</v>
      </c>
      <c r="E10" s="95"/>
      <c r="F10" s="95"/>
      <c r="G10" s="95"/>
      <c r="H10" s="95"/>
      <c r="I10" s="95"/>
      <c r="J10" s="95"/>
      <c r="K10" s="95"/>
      <c r="L10" s="59">
        <v>35</v>
      </c>
      <c r="M10" s="95"/>
      <c r="N10" s="95"/>
      <c r="O10" s="95"/>
      <c r="P10" s="95"/>
      <c r="Q10" s="95"/>
      <c r="R10" s="95"/>
      <c r="S10" s="59">
        <v>10</v>
      </c>
      <c r="T10" s="95"/>
      <c r="U10" s="59">
        <v>566</v>
      </c>
      <c r="V10" s="95"/>
      <c r="W10" s="95"/>
      <c r="X10" s="95"/>
      <c r="Y10" s="95"/>
      <c r="Z10" s="59">
        <v>171</v>
      </c>
      <c r="AA10" s="59">
        <v>63</v>
      </c>
      <c r="AB10" s="95"/>
      <c r="AC10" s="59">
        <v>147</v>
      </c>
      <c r="AD10" s="59">
        <v>59</v>
      </c>
      <c r="AE10" s="95"/>
      <c r="AF10" s="95"/>
      <c r="AG10" s="59">
        <v>23</v>
      </c>
      <c r="AH10" s="59">
        <v>16</v>
      </c>
      <c r="AI10" s="95"/>
      <c r="AJ10" s="59">
        <v>48</v>
      </c>
      <c r="AK10" s="59">
        <v>21</v>
      </c>
      <c r="AL10" s="59">
        <v>72</v>
      </c>
      <c r="AM10" s="95"/>
      <c r="AN10" s="59">
        <v>141</v>
      </c>
      <c r="AO10" s="59">
        <v>36</v>
      </c>
      <c r="AP10" s="95"/>
      <c r="AQ10" s="59">
        <v>23</v>
      </c>
      <c r="AR10" s="59">
        <v>14</v>
      </c>
      <c r="AS10" s="59">
        <v>55</v>
      </c>
      <c r="AT10" s="95"/>
      <c r="AU10" s="59">
        <v>65</v>
      </c>
      <c r="AV10" s="95"/>
      <c r="AW10" s="95"/>
      <c r="AX10" s="59">
        <v>39</v>
      </c>
      <c r="AY10" s="59">
        <v>19</v>
      </c>
      <c r="AZ10" s="59">
        <v>28</v>
      </c>
      <c r="BA10" s="59">
        <v>67</v>
      </c>
      <c r="BB10" s="95"/>
      <c r="BC10" s="59">
        <v>12</v>
      </c>
      <c r="BD10" s="95"/>
      <c r="BE10" s="59">
        <v>25</v>
      </c>
      <c r="BF10" s="59">
        <v>33</v>
      </c>
      <c r="BG10" s="59">
        <v>27</v>
      </c>
      <c r="BH10" s="59">
        <v>117</v>
      </c>
      <c r="BI10" s="59">
        <v>12</v>
      </c>
      <c r="BJ10" s="59">
        <v>32</v>
      </c>
      <c r="BK10" s="59">
        <v>10</v>
      </c>
      <c r="BL10" s="59">
        <v>13</v>
      </c>
      <c r="BM10" s="59">
        <v>36</v>
      </c>
      <c r="BN10" s="95"/>
      <c r="BO10" s="95"/>
      <c r="BP10" s="59">
        <v>33</v>
      </c>
      <c r="BQ10" s="59">
        <v>77</v>
      </c>
      <c r="BR10" s="59">
        <v>11</v>
      </c>
      <c r="BS10" s="59">
        <v>14</v>
      </c>
      <c r="BT10" s="59">
        <v>13</v>
      </c>
      <c r="BU10" s="59">
        <v>56</v>
      </c>
      <c r="BV10" s="59">
        <v>11</v>
      </c>
      <c r="BW10" s="95"/>
      <c r="BX10" s="95"/>
      <c r="BY10" s="59">
        <v>21</v>
      </c>
      <c r="BZ10" s="95"/>
      <c r="CA10" s="95"/>
      <c r="CB10" s="95"/>
      <c r="CC10" s="95"/>
      <c r="CD10" s="95"/>
      <c r="CE10" s="95"/>
      <c r="CF10" s="95"/>
      <c r="CG10" s="95"/>
      <c r="CH10" s="95"/>
      <c r="CI10" s="95"/>
      <c r="CJ10" s="95"/>
      <c r="CK10" s="95"/>
      <c r="CL10" s="95"/>
      <c r="CM10" s="95"/>
      <c r="CN10" s="95"/>
      <c r="CO10" s="95"/>
      <c r="CP10" s="95"/>
      <c r="CQ10" s="95"/>
      <c r="CR10" s="95"/>
      <c r="CS10" s="95"/>
      <c r="CT10" s="95"/>
      <c r="CU10" s="95"/>
      <c r="CV10" s="95"/>
      <c r="CW10" s="95"/>
    </row>
    <row r="11" spans="1:101" x14ac:dyDescent="0.25">
      <c r="A11" s="57" t="s">
        <v>300</v>
      </c>
      <c r="B11" s="95"/>
      <c r="C11" s="59">
        <v>409</v>
      </c>
      <c r="D11" s="95"/>
      <c r="E11" s="95"/>
      <c r="F11" s="95"/>
      <c r="G11" s="95"/>
      <c r="H11" s="95"/>
      <c r="I11" s="58">
        <v>1328</v>
      </c>
      <c r="J11" s="95"/>
      <c r="K11" s="95"/>
      <c r="L11" s="59">
        <v>94</v>
      </c>
      <c r="M11" s="95"/>
      <c r="N11" s="95"/>
      <c r="O11" s="95"/>
      <c r="P11" s="95"/>
      <c r="Q11" s="95"/>
      <c r="R11" s="95"/>
      <c r="S11" s="59">
        <v>29</v>
      </c>
      <c r="T11" s="95"/>
      <c r="U11" s="95"/>
      <c r="V11" s="95"/>
      <c r="W11" s="95"/>
      <c r="X11" s="95"/>
      <c r="Y11" s="95"/>
      <c r="Z11" s="95"/>
      <c r="AA11" s="95"/>
      <c r="AB11" s="59">
        <v>30</v>
      </c>
      <c r="AC11" s="95"/>
      <c r="AD11" s="59">
        <v>131</v>
      </c>
      <c r="AE11" s="95"/>
      <c r="AF11" s="95"/>
      <c r="AG11" s="59">
        <v>23</v>
      </c>
      <c r="AH11" s="59">
        <v>16</v>
      </c>
      <c r="AI11" s="95"/>
      <c r="AJ11" s="59">
        <v>48</v>
      </c>
      <c r="AK11" s="59">
        <v>32</v>
      </c>
      <c r="AL11" s="59">
        <v>12</v>
      </c>
      <c r="AM11" s="95"/>
      <c r="AN11" s="59">
        <v>76</v>
      </c>
      <c r="AO11" s="59">
        <v>12</v>
      </c>
      <c r="AP11" s="59">
        <v>38</v>
      </c>
      <c r="AQ11" s="59">
        <v>23</v>
      </c>
      <c r="AR11" s="95"/>
      <c r="AS11" s="59">
        <v>14</v>
      </c>
      <c r="AT11" s="95"/>
      <c r="AU11" s="59">
        <v>13</v>
      </c>
      <c r="AV11" s="59">
        <v>22</v>
      </c>
      <c r="AW11" s="95"/>
      <c r="AX11" s="59">
        <v>104</v>
      </c>
      <c r="AY11" s="59">
        <v>10</v>
      </c>
      <c r="AZ11" s="59">
        <v>28</v>
      </c>
      <c r="BA11" s="59">
        <v>34</v>
      </c>
      <c r="BB11" s="95"/>
      <c r="BC11" s="95"/>
      <c r="BD11" s="95"/>
      <c r="BE11" s="59">
        <v>38</v>
      </c>
      <c r="BF11" s="59">
        <v>33</v>
      </c>
      <c r="BG11" s="59">
        <v>14</v>
      </c>
      <c r="BH11" s="59">
        <v>44</v>
      </c>
      <c r="BI11" s="59">
        <v>35</v>
      </c>
      <c r="BJ11" s="59">
        <v>53</v>
      </c>
      <c r="BK11" s="59">
        <v>10</v>
      </c>
      <c r="BL11" s="95"/>
      <c r="BM11" s="59">
        <v>24</v>
      </c>
      <c r="BN11" s="95"/>
      <c r="BO11" s="95"/>
      <c r="BP11" s="59">
        <v>11</v>
      </c>
      <c r="BQ11" s="59">
        <v>77</v>
      </c>
      <c r="BR11" s="95"/>
      <c r="BS11" s="59">
        <v>27</v>
      </c>
      <c r="BT11" s="95"/>
      <c r="BU11" s="95"/>
      <c r="BV11" s="59">
        <v>68</v>
      </c>
      <c r="BW11" s="95"/>
      <c r="BX11" s="95"/>
      <c r="BY11" s="59">
        <v>21</v>
      </c>
      <c r="BZ11" s="95"/>
      <c r="CA11" s="95"/>
      <c r="CB11" s="95"/>
      <c r="CC11" s="95"/>
      <c r="CD11" s="95"/>
      <c r="CE11" s="95"/>
      <c r="CF11" s="95"/>
      <c r="CG11" s="95"/>
      <c r="CH11" s="95"/>
      <c r="CI11" s="95"/>
      <c r="CJ11" s="95"/>
      <c r="CK11" s="95"/>
      <c r="CL11" s="95"/>
      <c r="CM11" s="95"/>
      <c r="CN11" s="95"/>
      <c r="CO11" s="95"/>
      <c r="CP11" s="95"/>
      <c r="CQ11" s="95"/>
      <c r="CR11" s="95"/>
      <c r="CS11" s="95"/>
      <c r="CT11" s="95"/>
      <c r="CU11" s="95"/>
      <c r="CV11" s="95"/>
      <c r="CW11" s="95"/>
    </row>
    <row r="12" spans="1:101" x14ac:dyDescent="0.25">
      <c r="A12" s="57" t="s">
        <v>301</v>
      </c>
      <c r="B12" s="95"/>
      <c r="C12" s="59">
        <v>21</v>
      </c>
      <c r="D12" s="59">
        <v>322</v>
      </c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59">
        <v>33</v>
      </c>
      <c r="U12" s="95"/>
      <c r="V12" s="95"/>
      <c r="W12" s="95"/>
      <c r="X12" s="95"/>
      <c r="Y12" s="95"/>
      <c r="Z12" s="95"/>
      <c r="AA12" s="95"/>
      <c r="AB12" s="59">
        <v>15</v>
      </c>
      <c r="AC12" s="95"/>
      <c r="AD12" s="59">
        <v>12</v>
      </c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59">
        <v>13</v>
      </c>
      <c r="AQ12" s="95"/>
      <c r="AR12" s="95"/>
      <c r="AS12" s="95"/>
      <c r="AT12" s="95"/>
      <c r="AU12" s="95"/>
      <c r="AV12" s="95"/>
      <c r="AW12" s="95"/>
      <c r="AX12" s="95"/>
      <c r="AY12" s="95"/>
      <c r="AZ12" s="95"/>
      <c r="BA12" s="95"/>
      <c r="BB12" s="95"/>
      <c r="BC12" s="95"/>
      <c r="BD12" s="95"/>
      <c r="BE12" s="95"/>
      <c r="BF12" s="95"/>
      <c r="BG12" s="95"/>
      <c r="BH12" s="95"/>
      <c r="BI12" s="95"/>
      <c r="BJ12" s="95"/>
      <c r="BK12" s="95"/>
      <c r="BL12" s="95"/>
      <c r="BM12" s="95"/>
      <c r="BN12" s="95"/>
      <c r="BO12" s="95"/>
      <c r="BP12" s="95"/>
      <c r="BQ12" s="95"/>
      <c r="BR12" s="95"/>
      <c r="BS12" s="95"/>
      <c r="BT12" s="95"/>
      <c r="BU12" s="95"/>
      <c r="BV12" s="95"/>
      <c r="BW12" s="95"/>
      <c r="BX12" s="95"/>
      <c r="BY12" s="95"/>
      <c r="BZ12" s="95"/>
      <c r="CA12" s="95"/>
      <c r="CB12" s="95"/>
      <c r="CC12" s="95"/>
      <c r="CD12" s="95"/>
      <c r="CE12" s="95"/>
      <c r="CF12" s="95"/>
      <c r="CG12" s="95"/>
      <c r="CH12" s="95"/>
      <c r="CI12" s="95"/>
      <c r="CJ12" s="95"/>
      <c r="CK12" s="95"/>
      <c r="CL12" s="95"/>
      <c r="CM12" s="95"/>
      <c r="CN12" s="95"/>
      <c r="CO12" s="95"/>
      <c r="CP12" s="95"/>
      <c r="CQ12" s="95"/>
      <c r="CR12" s="95"/>
      <c r="CS12" s="95"/>
      <c r="CT12" s="95"/>
      <c r="CU12" s="95"/>
      <c r="CV12" s="95"/>
      <c r="CW12" s="95"/>
    </row>
    <row r="13" spans="1:101" x14ac:dyDescent="0.25">
      <c r="A13" s="57" t="s">
        <v>302</v>
      </c>
      <c r="B13" s="95"/>
      <c r="C13" s="95"/>
      <c r="D13" s="95"/>
      <c r="E13" s="95"/>
      <c r="F13" s="95"/>
      <c r="G13" s="59">
        <v>195</v>
      </c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5"/>
      <c r="AR13" s="95"/>
      <c r="AS13" s="95"/>
      <c r="AT13" s="95"/>
      <c r="AU13" s="95"/>
      <c r="AV13" s="95"/>
      <c r="AW13" s="95"/>
      <c r="AX13" s="95"/>
      <c r="AY13" s="95"/>
      <c r="AZ13" s="95"/>
      <c r="BA13" s="95"/>
      <c r="BB13" s="95"/>
      <c r="BC13" s="95"/>
      <c r="BD13" s="95"/>
      <c r="BE13" s="95"/>
      <c r="BF13" s="95"/>
      <c r="BG13" s="95"/>
      <c r="BH13" s="95"/>
      <c r="BI13" s="95"/>
      <c r="BJ13" s="95"/>
      <c r="BK13" s="95"/>
      <c r="BL13" s="95"/>
      <c r="BM13" s="95"/>
      <c r="BN13" s="95"/>
      <c r="BO13" s="95"/>
      <c r="BP13" s="95"/>
      <c r="BQ13" s="95"/>
      <c r="BR13" s="95"/>
      <c r="BS13" s="95"/>
      <c r="BT13" s="95"/>
      <c r="BU13" s="95"/>
      <c r="BV13" s="95"/>
      <c r="BW13" s="95"/>
      <c r="BX13" s="95"/>
      <c r="BY13" s="95"/>
      <c r="BZ13" s="95"/>
      <c r="CA13" s="95"/>
      <c r="CB13" s="95"/>
      <c r="CC13" s="95"/>
      <c r="CD13" s="95"/>
      <c r="CE13" s="95"/>
      <c r="CF13" s="95"/>
      <c r="CG13" s="95"/>
      <c r="CH13" s="95"/>
      <c r="CI13" s="95"/>
      <c r="CJ13" s="95"/>
      <c r="CK13" s="95"/>
      <c r="CL13" s="95"/>
      <c r="CM13" s="95"/>
      <c r="CN13" s="95"/>
      <c r="CO13" s="95"/>
      <c r="CP13" s="95"/>
      <c r="CQ13" s="95"/>
      <c r="CR13" s="95"/>
      <c r="CS13" s="95"/>
      <c r="CT13" s="95"/>
      <c r="CU13" s="95"/>
      <c r="CV13" s="95"/>
      <c r="CW13" s="95"/>
    </row>
    <row r="14" spans="1:101" x14ac:dyDescent="0.25">
      <c r="A14" s="57" t="s">
        <v>303</v>
      </c>
      <c r="B14" s="95"/>
      <c r="C14" s="95"/>
      <c r="D14" s="59">
        <v>524</v>
      </c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59">
        <v>58</v>
      </c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59">
        <v>71</v>
      </c>
      <c r="AE14" s="95"/>
      <c r="AF14" s="95"/>
      <c r="AG14" s="59">
        <v>11</v>
      </c>
      <c r="AH14" s="95"/>
      <c r="AI14" s="95"/>
      <c r="AJ14" s="95"/>
      <c r="AK14" s="59">
        <v>11</v>
      </c>
      <c r="AL14" s="95"/>
      <c r="AM14" s="95"/>
      <c r="AN14" s="59">
        <v>11</v>
      </c>
      <c r="AO14" s="95"/>
      <c r="AP14" s="95"/>
      <c r="AQ14" s="95"/>
      <c r="AR14" s="95"/>
      <c r="AS14" s="95"/>
      <c r="AT14" s="95"/>
      <c r="AU14" s="95"/>
      <c r="AV14" s="59">
        <v>11</v>
      </c>
      <c r="AW14" s="95"/>
      <c r="AX14" s="59">
        <v>13</v>
      </c>
      <c r="AY14" s="95"/>
      <c r="AZ14" s="59">
        <v>14</v>
      </c>
      <c r="BA14" s="95"/>
      <c r="BB14" s="95"/>
      <c r="BC14" s="59">
        <v>12</v>
      </c>
      <c r="BD14" s="95"/>
      <c r="BE14" s="95"/>
      <c r="BF14" s="95"/>
      <c r="BG14" s="95"/>
      <c r="BH14" s="95"/>
      <c r="BI14" s="95"/>
      <c r="BJ14" s="59">
        <v>11</v>
      </c>
      <c r="BK14" s="95"/>
      <c r="BL14" s="95"/>
      <c r="BM14" s="95"/>
      <c r="BN14" s="59">
        <v>11</v>
      </c>
      <c r="BO14" s="95"/>
      <c r="BP14" s="95"/>
      <c r="BQ14" s="95"/>
      <c r="BR14" s="95"/>
      <c r="BS14" s="95"/>
      <c r="BT14" s="95"/>
      <c r="BU14" s="95"/>
      <c r="BV14" s="95"/>
      <c r="BW14" s="95"/>
      <c r="BX14" s="95"/>
      <c r="BY14" s="95"/>
      <c r="BZ14" s="95"/>
      <c r="CA14" s="95"/>
      <c r="CB14" s="95"/>
      <c r="CC14" s="95"/>
      <c r="CD14" s="95"/>
      <c r="CE14" s="95"/>
      <c r="CF14" s="95"/>
      <c r="CG14" s="95"/>
      <c r="CH14" s="95"/>
      <c r="CI14" s="95"/>
      <c r="CJ14" s="95"/>
      <c r="CK14" s="95"/>
      <c r="CL14" s="95"/>
      <c r="CM14" s="95"/>
      <c r="CN14" s="95"/>
      <c r="CO14" s="95"/>
      <c r="CP14" s="95"/>
      <c r="CQ14" s="95"/>
      <c r="CR14" s="95"/>
      <c r="CS14" s="95"/>
      <c r="CT14" s="95"/>
      <c r="CU14" s="95"/>
      <c r="CV14" s="95"/>
      <c r="CW14" s="95"/>
    </row>
    <row r="15" spans="1:101" x14ac:dyDescent="0.25">
      <c r="A15" s="57" t="s">
        <v>304</v>
      </c>
      <c r="B15" s="95"/>
      <c r="C15" s="95"/>
      <c r="D15" s="59">
        <v>363</v>
      </c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59">
        <v>29</v>
      </c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59">
        <v>107</v>
      </c>
      <c r="AE15" s="95"/>
      <c r="AF15" s="95"/>
      <c r="AG15" s="59">
        <v>23</v>
      </c>
      <c r="AH15" s="95"/>
      <c r="AI15" s="95"/>
      <c r="AJ15" s="95"/>
      <c r="AK15" s="59">
        <v>85</v>
      </c>
      <c r="AL15" s="95"/>
      <c r="AM15" s="95"/>
      <c r="AN15" s="59">
        <v>76</v>
      </c>
      <c r="AO15" s="59">
        <v>12</v>
      </c>
      <c r="AP15" s="59">
        <v>13</v>
      </c>
      <c r="AQ15" s="59">
        <v>23</v>
      </c>
      <c r="AR15" s="59">
        <v>43</v>
      </c>
      <c r="AS15" s="95"/>
      <c r="AT15" s="95"/>
      <c r="AU15" s="59">
        <v>26</v>
      </c>
      <c r="AV15" s="95"/>
      <c r="AW15" s="95"/>
      <c r="AX15" s="59">
        <v>13</v>
      </c>
      <c r="AY15" s="95"/>
      <c r="AZ15" s="59">
        <v>28</v>
      </c>
      <c r="BA15" s="59">
        <v>67</v>
      </c>
      <c r="BB15" s="95"/>
      <c r="BC15" s="95"/>
      <c r="BD15" s="59">
        <v>13</v>
      </c>
      <c r="BE15" s="59">
        <v>13</v>
      </c>
      <c r="BF15" s="95"/>
      <c r="BG15" s="59">
        <v>14</v>
      </c>
      <c r="BH15" s="95"/>
      <c r="BI15" s="59">
        <v>12</v>
      </c>
      <c r="BJ15" s="95"/>
      <c r="BK15" s="95"/>
      <c r="BL15" s="95"/>
      <c r="BM15" s="59">
        <v>85</v>
      </c>
      <c r="BN15" s="59">
        <v>11</v>
      </c>
      <c r="BO15" s="59">
        <v>13</v>
      </c>
      <c r="BP15" s="59">
        <v>11</v>
      </c>
      <c r="BQ15" s="59">
        <v>15</v>
      </c>
      <c r="BR15" s="59">
        <v>22</v>
      </c>
      <c r="BS15" s="95"/>
      <c r="BT15" s="59">
        <v>13</v>
      </c>
      <c r="BU15" s="95"/>
      <c r="BV15" s="59">
        <v>46</v>
      </c>
      <c r="BW15" s="95"/>
      <c r="BX15" s="95"/>
      <c r="BY15" s="95"/>
      <c r="BZ15" s="95"/>
      <c r="CA15" s="95"/>
      <c r="CB15" s="95"/>
      <c r="CC15" s="95"/>
      <c r="CD15" s="95"/>
      <c r="CE15" s="95"/>
      <c r="CF15" s="95"/>
      <c r="CG15" s="95"/>
      <c r="CH15" s="95"/>
      <c r="CI15" s="95"/>
      <c r="CJ15" s="95"/>
      <c r="CK15" s="95"/>
      <c r="CL15" s="95"/>
      <c r="CM15" s="95"/>
      <c r="CN15" s="95"/>
      <c r="CO15" s="95"/>
      <c r="CP15" s="95"/>
      <c r="CQ15" s="95"/>
      <c r="CR15" s="95"/>
      <c r="CS15" s="95"/>
      <c r="CT15" s="95"/>
      <c r="CU15" s="95"/>
      <c r="CV15" s="95"/>
      <c r="CW15" s="95"/>
    </row>
    <row r="16" spans="1:101" x14ac:dyDescent="0.25">
      <c r="A16" s="57" t="s">
        <v>305</v>
      </c>
      <c r="B16" s="95"/>
      <c r="C16" s="95"/>
      <c r="D16" s="59">
        <v>685</v>
      </c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59">
        <v>12</v>
      </c>
      <c r="AE16" s="95"/>
      <c r="AF16" s="95"/>
      <c r="AG16" s="95"/>
      <c r="AH16" s="59">
        <v>8</v>
      </c>
      <c r="AI16" s="95"/>
      <c r="AJ16" s="59">
        <v>12</v>
      </c>
      <c r="AK16" s="59">
        <v>11</v>
      </c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59">
        <v>11</v>
      </c>
      <c r="BB16" s="95"/>
      <c r="BC16" s="95"/>
      <c r="BD16" s="95"/>
      <c r="BE16" s="95"/>
      <c r="BF16" s="59">
        <v>11</v>
      </c>
      <c r="BG16" s="95"/>
      <c r="BH16" s="95"/>
      <c r="BI16" s="95"/>
      <c r="BJ16" s="95"/>
      <c r="BK16" s="59">
        <v>10</v>
      </c>
      <c r="BL16" s="95"/>
      <c r="BM16" s="59">
        <v>12</v>
      </c>
      <c r="BN16" s="95"/>
      <c r="BO16" s="95"/>
      <c r="BP16" s="95"/>
      <c r="BQ16" s="95"/>
      <c r="BR16" s="95"/>
      <c r="BS16" s="95"/>
      <c r="BT16" s="95"/>
      <c r="BU16" s="59">
        <v>11</v>
      </c>
      <c r="BV16" s="95"/>
      <c r="BW16" s="95"/>
      <c r="BX16" s="95"/>
      <c r="BY16" s="95"/>
      <c r="BZ16" s="95"/>
      <c r="CA16" s="95"/>
      <c r="CB16" s="95"/>
      <c r="CC16" s="95"/>
      <c r="CD16" s="95"/>
      <c r="CE16" s="95"/>
      <c r="CF16" s="95"/>
      <c r="CG16" s="95"/>
      <c r="CH16" s="95"/>
      <c r="CI16" s="95"/>
      <c r="CJ16" s="95"/>
      <c r="CK16" s="95"/>
      <c r="CL16" s="95"/>
      <c r="CM16" s="95"/>
      <c r="CN16" s="95"/>
      <c r="CO16" s="95"/>
      <c r="CP16" s="95"/>
      <c r="CQ16" s="95"/>
      <c r="CR16" s="95"/>
      <c r="CS16" s="95"/>
      <c r="CT16" s="95"/>
      <c r="CU16" s="95"/>
      <c r="CV16" s="95"/>
      <c r="CW16" s="95"/>
    </row>
    <row r="17" spans="1:101" x14ac:dyDescent="0.25">
      <c r="A17" s="57" t="s">
        <v>306</v>
      </c>
      <c r="B17" s="59">
        <v>99</v>
      </c>
      <c r="C17" s="59">
        <v>546</v>
      </c>
      <c r="D17" s="59">
        <v>94</v>
      </c>
      <c r="E17" s="95"/>
      <c r="F17" s="95"/>
      <c r="G17" s="95"/>
      <c r="H17" s="95"/>
      <c r="I17" s="95"/>
      <c r="J17" s="95"/>
      <c r="K17" s="95"/>
      <c r="L17" s="59">
        <v>177</v>
      </c>
      <c r="M17" s="95"/>
      <c r="N17" s="95"/>
      <c r="O17" s="95"/>
      <c r="P17" s="95"/>
      <c r="Q17" s="58">
        <v>1535</v>
      </c>
      <c r="R17" s="58">
        <v>6734</v>
      </c>
      <c r="S17" s="95"/>
      <c r="T17" s="95"/>
      <c r="U17" s="95"/>
      <c r="V17" s="95"/>
      <c r="W17" s="95"/>
      <c r="X17" s="95"/>
      <c r="Y17" s="95"/>
      <c r="Z17" s="95"/>
      <c r="AA17" s="59">
        <v>38</v>
      </c>
      <c r="AB17" s="59">
        <v>497</v>
      </c>
      <c r="AC17" s="59">
        <v>53</v>
      </c>
      <c r="AD17" s="58">
        <v>2909</v>
      </c>
      <c r="AE17" s="95"/>
      <c r="AF17" s="95"/>
      <c r="AG17" s="58">
        <v>1583</v>
      </c>
      <c r="AH17" s="59">
        <v>88</v>
      </c>
      <c r="AI17" s="95"/>
      <c r="AJ17" s="59">
        <v>477</v>
      </c>
      <c r="AK17" s="59">
        <v>918</v>
      </c>
      <c r="AL17" s="59">
        <v>12</v>
      </c>
      <c r="AM17" s="95"/>
      <c r="AN17" s="58">
        <v>1598</v>
      </c>
      <c r="AO17" s="59">
        <v>249</v>
      </c>
      <c r="AP17" s="59">
        <v>463</v>
      </c>
      <c r="AQ17" s="59">
        <v>245</v>
      </c>
      <c r="AR17" s="59">
        <v>72</v>
      </c>
      <c r="AS17" s="59">
        <v>205</v>
      </c>
      <c r="AT17" s="59">
        <v>235</v>
      </c>
      <c r="AU17" s="59">
        <v>969</v>
      </c>
      <c r="AV17" s="59">
        <v>22</v>
      </c>
      <c r="AW17" s="59">
        <v>361</v>
      </c>
      <c r="AX17" s="59">
        <v>518</v>
      </c>
      <c r="AY17" s="59">
        <v>337</v>
      </c>
      <c r="AZ17" s="59">
        <v>267</v>
      </c>
      <c r="BA17" s="59">
        <v>427</v>
      </c>
      <c r="BB17" s="95"/>
      <c r="BC17" s="59">
        <v>209</v>
      </c>
      <c r="BD17" s="59">
        <v>167</v>
      </c>
      <c r="BE17" s="59">
        <v>164</v>
      </c>
      <c r="BF17" s="59">
        <v>488</v>
      </c>
      <c r="BG17" s="59">
        <v>272</v>
      </c>
      <c r="BH17" s="59">
        <v>29</v>
      </c>
      <c r="BI17" s="59">
        <v>359</v>
      </c>
      <c r="BJ17" s="59">
        <v>389</v>
      </c>
      <c r="BK17" s="59">
        <v>104</v>
      </c>
      <c r="BL17" s="59">
        <v>75</v>
      </c>
      <c r="BM17" s="59">
        <v>652</v>
      </c>
      <c r="BN17" s="59">
        <v>22</v>
      </c>
      <c r="BO17" s="59">
        <v>220</v>
      </c>
      <c r="BP17" s="59">
        <v>918</v>
      </c>
      <c r="BQ17" s="58">
        <v>1594</v>
      </c>
      <c r="BR17" s="59">
        <v>376</v>
      </c>
      <c r="BS17" s="59">
        <v>584</v>
      </c>
      <c r="BT17" s="59">
        <v>342</v>
      </c>
      <c r="BU17" s="59">
        <v>370</v>
      </c>
      <c r="BV17" s="59">
        <v>467</v>
      </c>
      <c r="BW17" s="95"/>
      <c r="BX17" s="95"/>
      <c r="BY17" s="95"/>
      <c r="BZ17" s="95"/>
      <c r="CA17" s="95"/>
      <c r="CB17" s="95"/>
      <c r="CC17" s="95"/>
      <c r="CD17" s="95"/>
      <c r="CE17" s="95"/>
      <c r="CF17" s="95"/>
      <c r="CG17" s="95"/>
      <c r="CH17" s="95"/>
      <c r="CI17" s="95"/>
      <c r="CJ17" s="95"/>
      <c r="CK17" s="95"/>
      <c r="CL17" s="95"/>
      <c r="CM17" s="95"/>
      <c r="CN17" s="95"/>
      <c r="CO17" s="95"/>
      <c r="CP17" s="95"/>
      <c r="CQ17" s="95"/>
      <c r="CR17" s="95"/>
      <c r="CS17" s="95"/>
      <c r="CT17" s="95"/>
      <c r="CU17" s="95"/>
      <c r="CV17" s="95"/>
      <c r="CW17" s="95"/>
    </row>
    <row r="18" spans="1:101" x14ac:dyDescent="0.25">
      <c r="A18" s="57" t="s">
        <v>307</v>
      </c>
      <c r="B18" s="58">
        <v>1462</v>
      </c>
      <c r="C18" s="59">
        <v>231</v>
      </c>
      <c r="D18" s="59">
        <v>309</v>
      </c>
      <c r="E18" s="95"/>
      <c r="F18" s="95"/>
      <c r="G18" s="95"/>
      <c r="H18" s="95"/>
      <c r="I18" s="95"/>
      <c r="J18" s="95"/>
      <c r="K18" s="95"/>
      <c r="L18" s="58">
        <v>2857</v>
      </c>
      <c r="M18" s="95"/>
      <c r="N18" s="95"/>
      <c r="O18" s="95"/>
      <c r="P18" s="95"/>
      <c r="Q18" s="59">
        <v>39</v>
      </c>
      <c r="R18" s="95"/>
      <c r="S18" s="95"/>
      <c r="T18" s="95"/>
      <c r="U18" s="59">
        <v>619</v>
      </c>
      <c r="V18" s="95"/>
      <c r="W18" s="95"/>
      <c r="X18" s="95"/>
      <c r="Y18" s="95"/>
      <c r="Z18" s="59">
        <v>143</v>
      </c>
      <c r="AA18" s="59">
        <v>13</v>
      </c>
      <c r="AB18" s="95"/>
      <c r="AC18" s="58">
        <v>1685</v>
      </c>
      <c r="AD18" s="59">
        <v>59</v>
      </c>
      <c r="AE18" s="95"/>
      <c r="AF18" s="95"/>
      <c r="AG18" s="59">
        <v>589</v>
      </c>
      <c r="AH18" s="95"/>
      <c r="AI18" s="95"/>
      <c r="AJ18" s="59">
        <v>72</v>
      </c>
      <c r="AK18" s="95"/>
      <c r="AL18" s="59">
        <v>374</v>
      </c>
      <c r="AM18" s="95"/>
      <c r="AN18" s="59">
        <v>467</v>
      </c>
      <c r="AO18" s="59">
        <v>237</v>
      </c>
      <c r="AP18" s="59">
        <v>13</v>
      </c>
      <c r="AQ18" s="59">
        <v>70</v>
      </c>
      <c r="AR18" s="59">
        <v>58</v>
      </c>
      <c r="AS18" s="59">
        <v>55</v>
      </c>
      <c r="AT18" s="95"/>
      <c r="AU18" s="59">
        <v>129</v>
      </c>
      <c r="AV18" s="59">
        <v>44</v>
      </c>
      <c r="AW18" s="59">
        <v>45</v>
      </c>
      <c r="AX18" s="59">
        <v>130</v>
      </c>
      <c r="AY18" s="59">
        <v>38</v>
      </c>
      <c r="AZ18" s="59">
        <v>42</v>
      </c>
      <c r="BA18" s="59">
        <v>180</v>
      </c>
      <c r="BB18" s="95"/>
      <c r="BC18" s="59">
        <v>12</v>
      </c>
      <c r="BD18" s="59">
        <v>64</v>
      </c>
      <c r="BE18" s="59">
        <v>152</v>
      </c>
      <c r="BF18" s="59">
        <v>109</v>
      </c>
      <c r="BG18" s="59">
        <v>54</v>
      </c>
      <c r="BH18" s="59">
        <v>205</v>
      </c>
      <c r="BI18" s="59">
        <v>174</v>
      </c>
      <c r="BJ18" s="59">
        <v>273</v>
      </c>
      <c r="BK18" s="59">
        <v>41</v>
      </c>
      <c r="BL18" s="59">
        <v>100</v>
      </c>
      <c r="BM18" s="59">
        <v>97</v>
      </c>
      <c r="BN18" s="95"/>
      <c r="BO18" s="59">
        <v>103</v>
      </c>
      <c r="BP18" s="59">
        <v>273</v>
      </c>
      <c r="BQ18" s="59">
        <v>153</v>
      </c>
      <c r="BR18" s="59">
        <v>32</v>
      </c>
      <c r="BS18" s="59">
        <v>14</v>
      </c>
      <c r="BT18" s="59">
        <v>38</v>
      </c>
      <c r="BU18" s="59">
        <v>146</v>
      </c>
      <c r="BV18" s="59">
        <v>114</v>
      </c>
      <c r="BW18" s="95"/>
      <c r="BX18" s="95"/>
      <c r="BY18" s="59">
        <v>124</v>
      </c>
      <c r="BZ18" s="95"/>
      <c r="CA18" s="95"/>
      <c r="CB18" s="95"/>
      <c r="CC18" s="95"/>
      <c r="CD18" s="95"/>
      <c r="CE18" s="95"/>
      <c r="CF18" s="95"/>
      <c r="CG18" s="95"/>
      <c r="CH18" s="95"/>
      <c r="CI18" s="95"/>
      <c r="CJ18" s="95"/>
      <c r="CK18" s="95"/>
      <c r="CL18" s="95"/>
      <c r="CM18" s="95"/>
      <c r="CN18" s="95"/>
      <c r="CO18" s="95"/>
      <c r="CP18" s="95"/>
      <c r="CQ18" s="95"/>
      <c r="CR18" s="95"/>
      <c r="CS18" s="95"/>
      <c r="CT18" s="95"/>
      <c r="CU18" s="95"/>
      <c r="CV18" s="95"/>
      <c r="CW18" s="95"/>
    </row>
    <row r="19" spans="1:101" x14ac:dyDescent="0.25">
      <c r="A19" s="57" t="s">
        <v>308</v>
      </c>
      <c r="B19" s="59">
        <v>59</v>
      </c>
      <c r="C19" s="58">
        <v>1091</v>
      </c>
      <c r="D19" s="59">
        <v>54</v>
      </c>
      <c r="E19" s="95"/>
      <c r="F19" s="95"/>
      <c r="G19" s="95"/>
      <c r="H19" s="59">
        <v>96</v>
      </c>
      <c r="I19" s="95"/>
      <c r="J19" s="95"/>
      <c r="K19" s="95"/>
      <c r="L19" s="59">
        <v>142</v>
      </c>
      <c r="M19" s="95"/>
      <c r="N19" s="95"/>
      <c r="O19" s="95"/>
      <c r="P19" s="95"/>
      <c r="Q19" s="95"/>
      <c r="R19" s="95"/>
      <c r="S19" s="95"/>
      <c r="T19" s="95"/>
      <c r="U19" s="59">
        <v>184</v>
      </c>
      <c r="V19" s="95"/>
      <c r="W19" s="95"/>
      <c r="X19" s="95"/>
      <c r="Y19" s="95"/>
      <c r="Z19" s="59">
        <v>171</v>
      </c>
      <c r="AA19" s="59">
        <v>114</v>
      </c>
      <c r="AB19" s="95"/>
      <c r="AC19" s="95"/>
      <c r="AD19" s="59">
        <v>12</v>
      </c>
      <c r="AE19" s="95"/>
      <c r="AF19" s="95"/>
      <c r="AG19" s="59">
        <v>57</v>
      </c>
      <c r="AH19" s="95"/>
      <c r="AI19" s="95"/>
      <c r="AJ19" s="95"/>
      <c r="AK19" s="59">
        <v>53</v>
      </c>
      <c r="AL19" s="95"/>
      <c r="AM19" s="95"/>
      <c r="AN19" s="59">
        <v>87</v>
      </c>
      <c r="AO19" s="59">
        <v>12</v>
      </c>
      <c r="AP19" s="95"/>
      <c r="AQ19" s="95"/>
      <c r="AR19" s="95"/>
      <c r="AS19" s="95"/>
      <c r="AT19" s="59">
        <v>12</v>
      </c>
      <c r="AU19" s="59">
        <v>39</v>
      </c>
      <c r="AV19" s="59">
        <v>11</v>
      </c>
      <c r="AW19" s="95"/>
      <c r="AX19" s="95"/>
      <c r="AY19" s="95"/>
      <c r="AZ19" s="59">
        <v>14</v>
      </c>
      <c r="BA19" s="59">
        <v>34</v>
      </c>
      <c r="BB19" s="95"/>
      <c r="BC19" s="59">
        <v>12</v>
      </c>
      <c r="BD19" s="95"/>
      <c r="BE19" s="95"/>
      <c r="BF19" s="59">
        <v>11</v>
      </c>
      <c r="BG19" s="95"/>
      <c r="BH19" s="59">
        <v>44</v>
      </c>
      <c r="BI19" s="59">
        <v>23</v>
      </c>
      <c r="BJ19" s="95"/>
      <c r="BK19" s="95"/>
      <c r="BL19" s="59">
        <v>13</v>
      </c>
      <c r="BM19" s="59">
        <v>24</v>
      </c>
      <c r="BN19" s="59">
        <v>11</v>
      </c>
      <c r="BO19" s="95"/>
      <c r="BP19" s="59">
        <v>55</v>
      </c>
      <c r="BQ19" s="59">
        <v>15</v>
      </c>
      <c r="BR19" s="59">
        <v>11</v>
      </c>
      <c r="BS19" s="95"/>
      <c r="BT19" s="95"/>
      <c r="BU19" s="95"/>
      <c r="BV19" s="59">
        <v>11</v>
      </c>
      <c r="BW19" s="95"/>
      <c r="BX19" s="95"/>
      <c r="BY19" s="59">
        <v>10</v>
      </c>
      <c r="BZ19" s="95"/>
      <c r="CA19" s="95"/>
      <c r="CB19" s="95"/>
      <c r="CC19" s="95"/>
      <c r="CD19" s="95"/>
      <c r="CE19" s="95"/>
      <c r="CF19" s="95"/>
      <c r="CG19" s="95"/>
      <c r="CH19" s="95"/>
      <c r="CI19" s="95"/>
      <c r="CJ19" s="95"/>
      <c r="CK19" s="95"/>
      <c r="CL19" s="95"/>
      <c r="CM19" s="95"/>
      <c r="CN19" s="95"/>
      <c r="CO19" s="95"/>
      <c r="CP19" s="95"/>
      <c r="CQ19" s="95"/>
      <c r="CR19" s="95"/>
      <c r="CS19" s="95"/>
      <c r="CT19" s="95"/>
      <c r="CU19" s="95"/>
      <c r="CV19" s="95"/>
      <c r="CW19" s="95"/>
    </row>
    <row r="20" spans="1:101" x14ac:dyDescent="0.25">
      <c r="A20" s="57" t="s">
        <v>309</v>
      </c>
      <c r="B20" s="58">
        <v>2233</v>
      </c>
      <c r="C20" s="59">
        <v>441</v>
      </c>
      <c r="D20" s="58">
        <v>1397</v>
      </c>
      <c r="E20" s="95"/>
      <c r="F20" s="95"/>
      <c r="G20" s="95"/>
      <c r="H20" s="95"/>
      <c r="I20" s="95"/>
      <c r="J20" s="95"/>
      <c r="K20" s="95"/>
      <c r="L20" s="59">
        <v>24</v>
      </c>
      <c r="M20" s="95"/>
      <c r="N20" s="59">
        <v>236</v>
      </c>
      <c r="O20" s="59">
        <v>15</v>
      </c>
      <c r="P20" s="95"/>
      <c r="Q20" s="95"/>
      <c r="R20" s="59">
        <v>46</v>
      </c>
      <c r="S20" s="59">
        <v>164</v>
      </c>
      <c r="T20" s="95"/>
      <c r="U20" s="58">
        <v>3137</v>
      </c>
      <c r="V20" s="95"/>
      <c r="W20" s="95"/>
      <c r="X20" s="95"/>
      <c r="Y20" s="95"/>
      <c r="Z20" s="59">
        <v>214</v>
      </c>
      <c r="AA20" s="59">
        <v>63</v>
      </c>
      <c r="AB20" s="95"/>
      <c r="AC20" s="58">
        <v>1484</v>
      </c>
      <c r="AD20" s="59">
        <v>416</v>
      </c>
      <c r="AE20" s="95"/>
      <c r="AF20" s="95"/>
      <c r="AG20" s="59">
        <v>894</v>
      </c>
      <c r="AH20" s="59">
        <v>80</v>
      </c>
      <c r="AI20" s="95"/>
      <c r="AJ20" s="59">
        <v>36</v>
      </c>
      <c r="AK20" s="59">
        <v>21</v>
      </c>
      <c r="AL20" s="59">
        <v>832</v>
      </c>
      <c r="AM20" s="95"/>
      <c r="AN20" s="58">
        <v>1272</v>
      </c>
      <c r="AO20" s="59">
        <v>648</v>
      </c>
      <c r="AP20" s="59">
        <v>100</v>
      </c>
      <c r="AQ20" s="59">
        <v>94</v>
      </c>
      <c r="AR20" s="59">
        <v>101</v>
      </c>
      <c r="AS20" s="59">
        <v>96</v>
      </c>
      <c r="AT20" s="59">
        <v>59</v>
      </c>
      <c r="AU20" s="59">
        <v>259</v>
      </c>
      <c r="AV20" s="59">
        <v>66</v>
      </c>
      <c r="AW20" s="59">
        <v>45</v>
      </c>
      <c r="AX20" s="59">
        <v>168</v>
      </c>
      <c r="AY20" s="59">
        <v>77</v>
      </c>
      <c r="AZ20" s="59">
        <v>42</v>
      </c>
      <c r="BA20" s="59">
        <v>472</v>
      </c>
      <c r="BB20" s="95"/>
      <c r="BC20" s="59">
        <v>186</v>
      </c>
      <c r="BD20" s="59">
        <v>64</v>
      </c>
      <c r="BE20" s="59">
        <v>480</v>
      </c>
      <c r="BF20" s="59">
        <v>478</v>
      </c>
      <c r="BG20" s="59">
        <v>313</v>
      </c>
      <c r="BH20" s="59">
        <v>965</v>
      </c>
      <c r="BI20" s="59">
        <v>116</v>
      </c>
      <c r="BJ20" s="59">
        <v>168</v>
      </c>
      <c r="BK20" s="59">
        <v>52</v>
      </c>
      <c r="BL20" s="59">
        <v>176</v>
      </c>
      <c r="BM20" s="59">
        <v>423</v>
      </c>
      <c r="BN20" s="59">
        <v>79</v>
      </c>
      <c r="BO20" s="59">
        <v>116</v>
      </c>
      <c r="BP20" s="59">
        <v>448</v>
      </c>
      <c r="BQ20" s="59">
        <v>138</v>
      </c>
      <c r="BR20" s="59">
        <v>172</v>
      </c>
      <c r="BS20" s="59">
        <v>109</v>
      </c>
      <c r="BT20" s="59">
        <v>114</v>
      </c>
      <c r="BU20" s="59">
        <v>314</v>
      </c>
      <c r="BV20" s="59">
        <v>308</v>
      </c>
      <c r="BW20" s="95"/>
      <c r="BX20" s="59">
        <v>136</v>
      </c>
      <c r="BY20" s="59">
        <v>93</v>
      </c>
      <c r="BZ20" s="95"/>
      <c r="CA20" s="95"/>
      <c r="CB20" s="95"/>
      <c r="CC20" s="59">
        <v>8</v>
      </c>
      <c r="CD20" s="95"/>
      <c r="CE20" s="95"/>
      <c r="CF20" s="95"/>
      <c r="CG20" s="95"/>
      <c r="CH20" s="95"/>
      <c r="CI20" s="95"/>
      <c r="CJ20" s="95"/>
      <c r="CK20" s="95"/>
      <c r="CL20" s="95"/>
      <c r="CM20" s="95"/>
      <c r="CN20" s="95"/>
      <c r="CO20" s="95"/>
      <c r="CP20" s="95"/>
      <c r="CQ20" s="95"/>
      <c r="CR20" s="95"/>
      <c r="CS20" s="95"/>
      <c r="CT20" s="95"/>
      <c r="CU20" s="95"/>
      <c r="CV20" s="95"/>
      <c r="CW20" s="95"/>
    </row>
    <row r="21" spans="1:101" x14ac:dyDescent="0.25">
      <c r="A21" s="57" t="s">
        <v>310</v>
      </c>
      <c r="B21" s="59">
        <v>455</v>
      </c>
      <c r="C21" s="59">
        <v>399</v>
      </c>
      <c r="D21" s="58">
        <v>1276</v>
      </c>
      <c r="E21" s="95"/>
      <c r="F21" s="95"/>
      <c r="G21" s="59">
        <v>35</v>
      </c>
      <c r="H21" s="95"/>
      <c r="I21" s="95"/>
      <c r="J21" s="95"/>
      <c r="K21" s="95"/>
      <c r="L21" s="59">
        <v>24</v>
      </c>
      <c r="M21" s="95"/>
      <c r="N21" s="95"/>
      <c r="O21" s="59">
        <v>114</v>
      </c>
      <c r="P21" s="95"/>
      <c r="Q21" s="95"/>
      <c r="R21" s="95"/>
      <c r="S21" s="59">
        <v>19</v>
      </c>
      <c r="T21" s="95"/>
      <c r="U21" s="58">
        <v>1976</v>
      </c>
      <c r="V21" s="95"/>
      <c r="W21" s="95"/>
      <c r="X21" s="95"/>
      <c r="Y21" s="95"/>
      <c r="Z21" s="95"/>
      <c r="AA21" s="59">
        <v>265</v>
      </c>
      <c r="AB21" s="95"/>
      <c r="AC21" s="59">
        <v>187</v>
      </c>
      <c r="AD21" s="59">
        <v>59</v>
      </c>
      <c r="AE21" s="95"/>
      <c r="AF21" s="95"/>
      <c r="AG21" s="59">
        <v>192</v>
      </c>
      <c r="AH21" s="59">
        <v>8</v>
      </c>
      <c r="AI21" s="95"/>
      <c r="AJ21" s="59">
        <v>60</v>
      </c>
      <c r="AK21" s="95"/>
      <c r="AL21" s="59">
        <v>374</v>
      </c>
      <c r="AM21" s="95"/>
      <c r="AN21" s="59">
        <v>174</v>
      </c>
      <c r="AO21" s="59">
        <v>107</v>
      </c>
      <c r="AP21" s="59">
        <v>38</v>
      </c>
      <c r="AQ21" s="59">
        <v>82</v>
      </c>
      <c r="AR21" s="59">
        <v>14</v>
      </c>
      <c r="AS21" s="59">
        <v>68</v>
      </c>
      <c r="AT21" s="59">
        <v>59</v>
      </c>
      <c r="AU21" s="59">
        <v>116</v>
      </c>
      <c r="AV21" s="59">
        <v>77</v>
      </c>
      <c r="AW21" s="59">
        <v>45</v>
      </c>
      <c r="AX21" s="59">
        <v>26</v>
      </c>
      <c r="AY21" s="59">
        <v>29</v>
      </c>
      <c r="AZ21" s="59">
        <v>70</v>
      </c>
      <c r="BA21" s="59">
        <v>124</v>
      </c>
      <c r="BB21" s="95"/>
      <c r="BC21" s="59">
        <v>23</v>
      </c>
      <c r="BD21" s="59">
        <v>64</v>
      </c>
      <c r="BE21" s="59">
        <v>114</v>
      </c>
      <c r="BF21" s="59">
        <v>54</v>
      </c>
      <c r="BG21" s="59">
        <v>136</v>
      </c>
      <c r="BH21" s="59">
        <v>278</v>
      </c>
      <c r="BI21" s="59">
        <v>127</v>
      </c>
      <c r="BJ21" s="59">
        <v>74</v>
      </c>
      <c r="BK21" s="59">
        <v>21</v>
      </c>
      <c r="BL21" s="59">
        <v>75</v>
      </c>
      <c r="BM21" s="59">
        <v>290</v>
      </c>
      <c r="BN21" s="59">
        <v>34</v>
      </c>
      <c r="BO21" s="59">
        <v>78</v>
      </c>
      <c r="BP21" s="59">
        <v>175</v>
      </c>
      <c r="BQ21" s="59">
        <v>92</v>
      </c>
      <c r="BR21" s="59">
        <v>65</v>
      </c>
      <c r="BS21" s="95"/>
      <c r="BT21" s="59">
        <v>63</v>
      </c>
      <c r="BU21" s="59">
        <v>45</v>
      </c>
      <c r="BV21" s="59">
        <v>103</v>
      </c>
      <c r="BW21" s="95"/>
      <c r="BX21" s="59">
        <v>163</v>
      </c>
      <c r="BY21" s="95"/>
      <c r="BZ21" s="95"/>
      <c r="CA21" s="95"/>
      <c r="CB21" s="95"/>
      <c r="CC21" s="59">
        <v>4</v>
      </c>
      <c r="CD21" s="95"/>
      <c r="CE21" s="95"/>
      <c r="CF21" s="95"/>
      <c r="CG21" s="95"/>
      <c r="CH21" s="95"/>
      <c r="CI21" s="95"/>
      <c r="CJ21" s="95"/>
      <c r="CK21" s="95"/>
      <c r="CL21" s="95"/>
      <c r="CM21" s="95"/>
      <c r="CN21" s="95"/>
      <c r="CO21" s="95"/>
      <c r="CP21" s="95"/>
      <c r="CQ21" s="95"/>
      <c r="CR21" s="95"/>
      <c r="CS21" s="95"/>
      <c r="CT21" s="95"/>
      <c r="CU21" s="95"/>
      <c r="CV21" s="95"/>
      <c r="CW21" s="95"/>
    </row>
    <row r="22" spans="1:101" x14ac:dyDescent="0.25">
      <c r="A22" s="57" t="s">
        <v>311</v>
      </c>
      <c r="B22" s="95"/>
      <c r="C22" s="59">
        <v>504</v>
      </c>
      <c r="D22" s="59">
        <v>13</v>
      </c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  <c r="R22" s="59">
        <v>18</v>
      </c>
      <c r="S22" s="95"/>
      <c r="T22" s="59">
        <v>484</v>
      </c>
      <c r="U22" s="95"/>
      <c r="V22" s="95"/>
      <c r="W22" s="95"/>
      <c r="X22" s="95"/>
      <c r="Y22" s="95"/>
      <c r="Z22" s="95"/>
      <c r="AA22" s="95"/>
      <c r="AB22" s="59">
        <v>415</v>
      </c>
      <c r="AC22" s="95"/>
      <c r="AD22" s="59">
        <v>12</v>
      </c>
      <c r="AE22" s="95"/>
      <c r="AF22" s="95"/>
      <c r="AG22" s="95"/>
      <c r="AH22" s="95"/>
      <c r="AI22" s="95"/>
      <c r="AJ22" s="95"/>
      <c r="AK22" s="59">
        <v>11</v>
      </c>
      <c r="AL22" s="95"/>
      <c r="AM22" s="95"/>
      <c r="AN22" s="59">
        <v>130</v>
      </c>
      <c r="AO22" s="95"/>
      <c r="AP22" s="59">
        <v>13</v>
      </c>
      <c r="AQ22" s="59">
        <v>12</v>
      </c>
      <c r="AR22" s="95"/>
      <c r="AS22" s="95"/>
      <c r="AT22" s="95"/>
      <c r="AU22" s="59">
        <v>13</v>
      </c>
      <c r="AV22" s="95"/>
      <c r="AW22" s="95"/>
      <c r="AX22" s="95"/>
      <c r="AY22" s="95"/>
      <c r="AZ22" s="59">
        <v>28</v>
      </c>
      <c r="BA22" s="95"/>
      <c r="BB22" s="95"/>
      <c r="BC22" s="95"/>
      <c r="BD22" s="95"/>
      <c r="BE22" s="95"/>
      <c r="BF22" s="95"/>
      <c r="BG22" s="59">
        <v>14</v>
      </c>
      <c r="BH22" s="95"/>
      <c r="BI22" s="95"/>
      <c r="BJ22" s="95"/>
      <c r="BK22" s="95"/>
      <c r="BL22" s="95"/>
      <c r="BM22" s="95"/>
      <c r="BN22" s="95"/>
      <c r="BO22" s="95"/>
      <c r="BP22" s="59">
        <v>33</v>
      </c>
      <c r="BQ22" s="95"/>
      <c r="BR22" s="95"/>
      <c r="BS22" s="95"/>
      <c r="BT22" s="59">
        <v>13</v>
      </c>
      <c r="BU22" s="59">
        <v>11</v>
      </c>
      <c r="BV22" s="95"/>
      <c r="BW22" s="95"/>
      <c r="BX22" s="95"/>
      <c r="BY22" s="95"/>
      <c r="BZ22" s="95"/>
      <c r="CA22" s="95"/>
      <c r="CB22" s="95"/>
      <c r="CC22" s="95"/>
      <c r="CD22" s="95"/>
      <c r="CE22" s="95"/>
      <c r="CF22" s="95"/>
      <c r="CG22" s="95"/>
      <c r="CH22" s="95"/>
      <c r="CI22" s="95"/>
      <c r="CJ22" s="95"/>
      <c r="CK22" s="95"/>
      <c r="CL22" s="95"/>
      <c r="CM22" s="95"/>
      <c r="CN22" s="95"/>
      <c r="CO22" s="95"/>
      <c r="CP22" s="95"/>
      <c r="CQ22" s="95"/>
      <c r="CR22" s="95"/>
      <c r="CS22" s="95"/>
      <c r="CT22" s="95"/>
      <c r="CU22" s="95"/>
      <c r="CV22" s="95"/>
      <c r="CW22" s="95"/>
    </row>
    <row r="23" spans="1:101" x14ac:dyDescent="0.25">
      <c r="A23" s="57" t="s">
        <v>312</v>
      </c>
      <c r="B23" s="59">
        <v>217</v>
      </c>
      <c r="C23" s="95"/>
      <c r="D23" s="59">
        <v>134</v>
      </c>
      <c r="E23" s="95"/>
      <c r="F23" s="95"/>
      <c r="G23" s="95"/>
      <c r="H23" s="95"/>
      <c r="I23" s="95"/>
      <c r="J23" s="95"/>
      <c r="K23" s="95"/>
      <c r="L23" s="59">
        <v>472</v>
      </c>
      <c r="M23" s="95"/>
      <c r="N23" s="95"/>
      <c r="O23" s="95"/>
      <c r="P23" s="95"/>
      <c r="Q23" s="59">
        <v>19</v>
      </c>
      <c r="R23" s="95"/>
      <c r="S23" s="95"/>
      <c r="T23" s="95"/>
      <c r="U23" s="59">
        <v>13</v>
      </c>
      <c r="V23" s="95"/>
      <c r="W23" s="95"/>
      <c r="X23" s="95"/>
      <c r="Y23" s="95"/>
      <c r="Z23" s="95"/>
      <c r="AA23" s="59">
        <v>13</v>
      </c>
      <c r="AB23" s="95"/>
      <c r="AC23" s="95"/>
      <c r="AD23" s="59">
        <v>24</v>
      </c>
      <c r="AE23" s="95"/>
      <c r="AF23" s="95"/>
      <c r="AG23" s="59">
        <v>68</v>
      </c>
      <c r="AH23" s="95"/>
      <c r="AI23" s="95"/>
      <c r="AJ23" s="95"/>
      <c r="AK23" s="59">
        <v>21</v>
      </c>
      <c r="AL23" s="59">
        <v>24</v>
      </c>
      <c r="AM23" s="95"/>
      <c r="AN23" s="59">
        <v>76</v>
      </c>
      <c r="AO23" s="59">
        <v>12</v>
      </c>
      <c r="AP23" s="59">
        <v>13</v>
      </c>
      <c r="AQ23" s="95"/>
      <c r="AR23" s="95"/>
      <c r="AS23" s="95"/>
      <c r="AT23" s="95"/>
      <c r="AU23" s="59">
        <v>13</v>
      </c>
      <c r="AV23" s="59">
        <v>11</v>
      </c>
      <c r="AW23" s="95"/>
      <c r="AX23" s="59">
        <v>13</v>
      </c>
      <c r="AY23" s="95"/>
      <c r="AZ23" s="95"/>
      <c r="BA23" s="95"/>
      <c r="BB23" s="95"/>
      <c r="BC23" s="95"/>
      <c r="BD23" s="95"/>
      <c r="BE23" s="59">
        <v>25</v>
      </c>
      <c r="BF23" s="59">
        <v>11</v>
      </c>
      <c r="BG23" s="95"/>
      <c r="BH23" s="59">
        <v>29</v>
      </c>
      <c r="BI23" s="59">
        <v>12</v>
      </c>
      <c r="BJ23" s="95"/>
      <c r="BK23" s="95"/>
      <c r="BL23" s="95"/>
      <c r="BM23" s="95"/>
      <c r="BN23" s="95"/>
      <c r="BO23" s="95"/>
      <c r="BP23" s="95"/>
      <c r="BQ23" s="59">
        <v>31</v>
      </c>
      <c r="BR23" s="95"/>
      <c r="BS23" s="95"/>
      <c r="BT23" s="59">
        <v>25</v>
      </c>
      <c r="BU23" s="95"/>
      <c r="BV23" s="95"/>
      <c r="BW23" s="95"/>
      <c r="BX23" s="95"/>
      <c r="BY23" s="59">
        <v>10</v>
      </c>
      <c r="BZ23" s="95"/>
      <c r="CA23" s="95"/>
      <c r="CB23" s="95"/>
      <c r="CC23" s="95"/>
      <c r="CD23" s="95"/>
      <c r="CE23" s="95"/>
      <c r="CF23" s="95"/>
      <c r="CG23" s="95"/>
      <c r="CH23" s="95"/>
      <c r="CI23" s="95"/>
      <c r="CJ23" s="95"/>
      <c r="CK23" s="95"/>
      <c r="CL23" s="95"/>
      <c r="CM23" s="95"/>
      <c r="CN23" s="95"/>
      <c r="CO23" s="95"/>
      <c r="CP23" s="95"/>
      <c r="CQ23" s="95"/>
      <c r="CR23" s="95"/>
      <c r="CS23" s="95"/>
      <c r="CT23" s="95"/>
      <c r="CU23" s="95"/>
      <c r="CV23" s="95"/>
      <c r="CW23" s="95"/>
    </row>
    <row r="24" spans="1:101" x14ac:dyDescent="0.25">
      <c r="A24" s="57" t="s">
        <v>313</v>
      </c>
      <c r="B24" s="59">
        <v>577</v>
      </c>
      <c r="C24" s="59">
        <v>104</v>
      </c>
      <c r="D24" s="95"/>
      <c r="E24" s="95"/>
      <c r="F24" s="95"/>
      <c r="G24" s="58">
        <v>8088</v>
      </c>
      <c r="H24" s="58">
        <v>5484</v>
      </c>
      <c r="I24" s="95"/>
      <c r="J24" s="95"/>
      <c r="K24" s="95"/>
      <c r="L24" s="59">
        <v>55</v>
      </c>
      <c r="M24" s="95"/>
      <c r="N24" s="95"/>
      <c r="O24" s="95"/>
      <c r="P24" s="95"/>
      <c r="Q24" s="95"/>
      <c r="R24" s="95"/>
      <c r="S24" s="59">
        <v>68</v>
      </c>
      <c r="T24" s="95"/>
      <c r="U24" s="59">
        <v>36</v>
      </c>
      <c r="V24" s="95"/>
      <c r="W24" s="95"/>
      <c r="X24" s="95"/>
      <c r="Y24" s="95"/>
      <c r="Z24" s="95"/>
      <c r="AA24" s="95"/>
      <c r="AB24" s="95"/>
      <c r="AC24" s="59">
        <v>148</v>
      </c>
      <c r="AD24" s="95"/>
      <c r="AE24" s="95"/>
      <c r="AF24" s="95"/>
      <c r="AG24" s="95"/>
      <c r="AH24" s="95"/>
      <c r="AI24" s="95"/>
      <c r="AJ24" s="95"/>
      <c r="AK24" s="59">
        <v>454</v>
      </c>
      <c r="AL24" s="95"/>
      <c r="AM24" s="95"/>
      <c r="AN24" s="58">
        <v>2242</v>
      </c>
      <c r="AO24" s="95"/>
      <c r="AP24" s="95"/>
      <c r="AQ24" s="95"/>
      <c r="AR24" s="95"/>
      <c r="AS24" s="95"/>
      <c r="AT24" s="95"/>
      <c r="AU24" s="95"/>
      <c r="AV24" s="95"/>
      <c r="AW24" s="95"/>
      <c r="AX24" s="95"/>
      <c r="AY24" s="95"/>
      <c r="AZ24" s="95"/>
      <c r="BA24" s="95"/>
      <c r="BB24" s="95"/>
      <c r="BC24" s="95"/>
      <c r="BD24" s="95"/>
      <c r="BE24" s="95"/>
      <c r="BF24" s="95"/>
      <c r="BG24" s="95"/>
      <c r="BH24" s="58">
        <v>1067</v>
      </c>
      <c r="BI24" s="95"/>
      <c r="BJ24" s="95"/>
      <c r="BK24" s="95"/>
      <c r="BL24" s="95"/>
      <c r="BM24" s="95"/>
      <c r="BN24" s="95"/>
      <c r="BO24" s="95"/>
      <c r="BP24" s="95"/>
      <c r="BQ24" s="95"/>
      <c r="BR24" s="95"/>
      <c r="BS24" s="95"/>
      <c r="BT24" s="95"/>
      <c r="BU24" s="95"/>
      <c r="BV24" s="95"/>
      <c r="BW24" s="95"/>
      <c r="BX24" s="95"/>
      <c r="BY24" s="95"/>
      <c r="BZ24" s="95"/>
      <c r="CA24" s="95"/>
      <c r="CB24" s="95"/>
      <c r="CC24" s="95"/>
      <c r="CD24" s="95"/>
      <c r="CE24" s="95"/>
      <c r="CF24" s="95"/>
      <c r="CG24" s="95"/>
      <c r="CH24" s="95"/>
      <c r="CI24" s="95"/>
      <c r="CJ24" s="95"/>
      <c r="CK24" s="95"/>
      <c r="CL24" s="95"/>
      <c r="CM24" s="95"/>
      <c r="CN24" s="95"/>
      <c r="CO24" s="95"/>
      <c r="CP24" s="95"/>
      <c r="CQ24" s="95"/>
      <c r="CR24" s="95"/>
      <c r="CS24" s="95"/>
      <c r="CT24" s="95"/>
      <c r="CU24" s="95"/>
      <c r="CV24" s="95"/>
      <c r="CW24" s="95"/>
    </row>
    <row r="25" spans="1:101" x14ac:dyDescent="0.25">
      <c r="A25" s="57" t="s">
        <v>314</v>
      </c>
      <c r="B25" s="58">
        <v>1403</v>
      </c>
      <c r="C25" s="95"/>
      <c r="D25" s="58">
        <v>1263</v>
      </c>
      <c r="E25" s="95"/>
      <c r="F25" s="95"/>
      <c r="G25" s="59">
        <v>35</v>
      </c>
      <c r="H25" s="95"/>
      <c r="I25" s="95"/>
      <c r="J25" s="95"/>
      <c r="K25" s="95"/>
      <c r="L25" s="59">
        <v>933</v>
      </c>
      <c r="M25" s="95"/>
      <c r="N25" s="95"/>
      <c r="O25" s="95"/>
      <c r="P25" s="95"/>
      <c r="Q25" s="95"/>
      <c r="R25" s="59">
        <v>18</v>
      </c>
      <c r="S25" s="59">
        <v>68</v>
      </c>
      <c r="T25" s="95"/>
      <c r="U25" s="59">
        <v>13</v>
      </c>
      <c r="V25" s="95"/>
      <c r="W25" s="95"/>
      <c r="X25" s="95"/>
      <c r="Y25" s="95"/>
      <c r="Z25" s="95"/>
      <c r="AA25" s="59">
        <v>542</v>
      </c>
      <c r="AB25" s="95"/>
      <c r="AC25" s="95"/>
      <c r="AD25" s="59">
        <v>511</v>
      </c>
      <c r="AE25" s="95"/>
      <c r="AF25" s="95"/>
      <c r="AG25" s="59">
        <v>407</v>
      </c>
      <c r="AH25" s="95"/>
      <c r="AI25" s="95"/>
      <c r="AJ25" s="59">
        <v>12</v>
      </c>
      <c r="AK25" s="59">
        <v>85</v>
      </c>
      <c r="AL25" s="95"/>
      <c r="AM25" s="95"/>
      <c r="AN25" s="59">
        <v>413</v>
      </c>
      <c r="AO25" s="59">
        <v>24</v>
      </c>
      <c r="AP25" s="59">
        <v>25</v>
      </c>
      <c r="AQ25" s="59">
        <v>23</v>
      </c>
      <c r="AR25" s="95"/>
      <c r="AS25" s="95"/>
      <c r="AT25" s="95"/>
      <c r="AU25" s="59">
        <v>103</v>
      </c>
      <c r="AV25" s="59">
        <v>44</v>
      </c>
      <c r="AW25" s="95"/>
      <c r="AX25" s="59">
        <v>13</v>
      </c>
      <c r="AY25" s="95"/>
      <c r="AZ25" s="59">
        <v>14</v>
      </c>
      <c r="BA25" s="95"/>
      <c r="BB25" s="95"/>
      <c r="BC25" s="95"/>
      <c r="BD25" s="59">
        <v>13</v>
      </c>
      <c r="BE25" s="95"/>
      <c r="BF25" s="59">
        <v>11</v>
      </c>
      <c r="BG25" s="95"/>
      <c r="BH25" s="95"/>
      <c r="BI25" s="95"/>
      <c r="BJ25" s="95"/>
      <c r="BK25" s="95"/>
      <c r="BL25" s="59">
        <v>13</v>
      </c>
      <c r="BM25" s="59">
        <v>12</v>
      </c>
      <c r="BN25" s="59">
        <v>22</v>
      </c>
      <c r="BO25" s="95"/>
      <c r="BP25" s="95"/>
      <c r="BQ25" s="95"/>
      <c r="BR25" s="59">
        <v>22</v>
      </c>
      <c r="BS25" s="95"/>
      <c r="BT25" s="95"/>
      <c r="BU25" s="95"/>
      <c r="BV25" s="59">
        <v>23</v>
      </c>
      <c r="BW25" s="95"/>
      <c r="BX25" s="95"/>
      <c r="BY25" s="95"/>
      <c r="BZ25" s="95"/>
      <c r="CA25" s="95"/>
      <c r="CB25" s="95"/>
      <c r="CC25" s="95"/>
      <c r="CD25" s="95"/>
      <c r="CE25" s="95"/>
      <c r="CF25" s="95"/>
      <c r="CG25" s="95"/>
      <c r="CH25" s="95"/>
      <c r="CI25" s="95"/>
      <c r="CJ25" s="95"/>
      <c r="CK25" s="95"/>
      <c r="CL25" s="95"/>
      <c r="CM25" s="95"/>
      <c r="CN25" s="95"/>
      <c r="CO25" s="95"/>
      <c r="CP25" s="95"/>
      <c r="CQ25" s="95"/>
      <c r="CR25" s="95"/>
      <c r="CS25" s="95"/>
      <c r="CT25" s="95"/>
      <c r="CU25" s="95"/>
      <c r="CV25" s="95"/>
      <c r="CW25" s="95"/>
    </row>
    <row r="26" spans="1:101" x14ac:dyDescent="0.25">
      <c r="A26" s="57" t="s">
        <v>315</v>
      </c>
      <c r="B26" s="58">
        <v>3379</v>
      </c>
      <c r="C26" s="95"/>
      <c r="D26" s="59">
        <v>672</v>
      </c>
      <c r="E26" s="95"/>
      <c r="F26" s="95"/>
      <c r="G26" s="95"/>
      <c r="H26" s="95"/>
      <c r="I26" s="95"/>
      <c r="J26" s="95"/>
      <c r="K26" s="59">
        <v>698</v>
      </c>
      <c r="L26" s="59">
        <v>968</v>
      </c>
      <c r="M26" s="95"/>
      <c r="N26" s="95"/>
      <c r="O26" s="59">
        <v>15</v>
      </c>
      <c r="P26" s="95"/>
      <c r="Q26" s="95"/>
      <c r="R26" s="95"/>
      <c r="S26" s="95"/>
      <c r="T26" s="59">
        <v>8</v>
      </c>
      <c r="U26" s="95"/>
      <c r="V26" s="95"/>
      <c r="W26" s="95"/>
      <c r="X26" s="95"/>
      <c r="Y26" s="95"/>
      <c r="Z26" s="59">
        <v>814</v>
      </c>
      <c r="AA26" s="95"/>
      <c r="AB26" s="59">
        <v>23</v>
      </c>
      <c r="AC26" s="95"/>
      <c r="AD26" s="95"/>
      <c r="AE26" s="95"/>
      <c r="AF26" s="95"/>
      <c r="AG26" s="59">
        <v>498</v>
      </c>
      <c r="AH26" s="95"/>
      <c r="AI26" s="95"/>
      <c r="AJ26" s="59">
        <v>322</v>
      </c>
      <c r="AK26" s="59">
        <v>448</v>
      </c>
      <c r="AL26" s="95"/>
      <c r="AM26" s="95"/>
      <c r="AN26" s="59">
        <v>304</v>
      </c>
      <c r="AO26" s="95"/>
      <c r="AP26" s="95"/>
      <c r="AQ26" s="95"/>
      <c r="AR26" s="95"/>
      <c r="AS26" s="95"/>
      <c r="AT26" s="95"/>
      <c r="AU26" s="95"/>
      <c r="AV26" s="95"/>
      <c r="AW26" s="95"/>
      <c r="AX26" s="95"/>
      <c r="AY26" s="95"/>
      <c r="AZ26" s="95"/>
      <c r="BA26" s="59">
        <v>405</v>
      </c>
      <c r="BB26" s="95"/>
      <c r="BC26" s="95"/>
      <c r="BD26" s="95"/>
      <c r="BE26" s="95"/>
      <c r="BF26" s="95"/>
      <c r="BG26" s="95"/>
      <c r="BH26" s="95"/>
      <c r="BI26" s="95"/>
      <c r="BJ26" s="95"/>
      <c r="BK26" s="95"/>
      <c r="BL26" s="95"/>
      <c r="BM26" s="95"/>
      <c r="BN26" s="95"/>
      <c r="BO26" s="95"/>
      <c r="BP26" s="95"/>
      <c r="BQ26" s="95"/>
      <c r="BR26" s="95"/>
      <c r="BS26" s="95"/>
      <c r="BT26" s="95"/>
      <c r="BU26" s="95"/>
      <c r="BV26" s="95"/>
      <c r="BW26" s="95"/>
      <c r="BX26" s="95"/>
      <c r="BY26" s="95"/>
      <c r="BZ26" s="95"/>
      <c r="CA26" s="95"/>
      <c r="CB26" s="95"/>
      <c r="CC26" s="95"/>
      <c r="CD26" s="95"/>
      <c r="CE26" s="95"/>
      <c r="CF26" s="95"/>
      <c r="CG26" s="95"/>
      <c r="CH26" s="95"/>
      <c r="CI26" s="95"/>
      <c r="CJ26" s="95"/>
      <c r="CK26" s="95"/>
      <c r="CL26" s="95"/>
      <c r="CM26" s="95"/>
      <c r="CN26" s="95"/>
      <c r="CO26" s="95"/>
      <c r="CP26" s="95"/>
      <c r="CQ26" s="95"/>
      <c r="CR26" s="95"/>
      <c r="CS26" s="95"/>
      <c r="CT26" s="95"/>
      <c r="CU26" s="95"/>
      <c r="CV26" s="95"/>
      <c r="CW26" s="95"/>
    </row>
    <row r="27" spans="1:101" x14ac:dyDescent="0.25">
      <c r="A27" s="57" t="s">
        <v>316</v>
      </c>
      <c r="B27" s="95"/>
      <c r="C27" s="59">
        <v>10</v>
      </c>
      <c r="D27" s="58">
        <v>1732</v>
      </c>
      <c r="E27" s="95"/>
      <c r="F27" s="95"/>
      <c r="G27" s="95"/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59">
        <v>9</v>
      </c>
      <c r="S27" s="59">
        <v>29</v>
      </c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59">
        <v>344</v>
      </c>
      <c r="AE27" s="95"/>
      <c r="AF27" s="95"/>
      <c r="AG27" s="59">
        <v>45</v>
      </c>
      <c r="AH27" s="95"/>
      <c r="AI27" s="95"/>
      <c r="AJ27" s="59">
        <v>36</v>
      </c>
      <c r="AK27" s="59">
        <v>11</v>
      </c>
      <c r="AL27" s="95"/>
      <c r="AM27" s="95"/>
      <c r="AN27" s="59">
        <v>120</v>
      </c>
      <c r="AO27" s="59">
        <v>47</v>
      </c>
      <c r="AP27" s="59">
        <v>13</v>
      </c>
      <c r="AQ27" s="59">
        <v>58</v>
      </c>
      <c r="AR27" s="95"/>
      <c r="AS27" s="95"/>
      <c r="AT27" s="59">
        <v>24</v>
      </c>
      <c r="AU27" s="59">
        <v>39</v>
      </c>
      <c r="AV27" s="59">
        <v>11</v>
      </c>
      <c r="AW27" s="59">
        <v>11</v>
      </c>
      <c r="AX27" s="59">
        <v>13</v>
      </c>
      <c r="AY27" s="59">
        <v>19</v>
      </c>
      <c r="AZ27" s="59">
        <v>14</v>
      </c>
      <c r="BA27" s="59">
        <v>45</v>
      </c>
      <c r="BB27" s="95"/>
      <c r="BC27" s="95"/>
      <c r="BD27" s="59">
        <v>26</v>
      </c>
      <c r="BE27" s="95"/>
      <c r="BF27" s="59">
        <v>11</v>
      </c>
      <c r="BG27" s="95"/>
      <c r="BH27" s="59">
        <v>15</v>
      </c>
      <c r="BI27" s="59">
        <v>12</v>
      </c>
      <c r="BJ27" s="95"/>
      <c r="BK27" s="59">
        <v>21</v>
      </c>
      <c r="BL27" s="59">
        <v>13</v>
      </c>
      <c r="BM27" s="59">
        <v>24</v>
      </c>
      <c r="BN27" s="59">
        <v>11</v>
      </c>
      <c r="BO27" s="95"/>
      <c r="BP27" s="59">
        <v>295</v>
      </c>
      <c r="BQ27" s="59">
        <v>61</v>
      </c>
      <c r="BR27" s="59">
        <v>32</v>
      </c>
      <c r="BS27" s="59">
        <v>27</v>
      </c>
      <c r="BT27" s="59">
        <v>51</v>
      </c>
      <c r="BU27" s="59">
        <v>67</v>
      </c>
      <c r="BV27" s="59">
        <v>57</v>
      </c>
      <c r="BW27" s="95"/>
      <c r="BX27" s="95"/>
      <c r="BY27" s="95"/>
      <c r="BZ27" s="95"/>
      <c r="CA27" s="95"/>
      <c r="CB27" s="95"/>
      <c r="CC27" s="95"/>
      <c r="CD27" s="95"/>
      <c r="CE27" s="95"/>
      <c r="CF27" s="95"/>
      <c r="CG27" s="95"/>
      <c r="CH27" s="95"/>
      <c r="CI27" s="95"/>
      <c r="CJ27" s="95"/>
      <c r="CK27" s="95"/>
      <c r="CL27" s="95"/>
      <c r="CM27" s="95"/>
      <c r="CN27" s="95"/>
      <c r="CO27" s="95"/>
      <c r="CP27" s="95"/>
      <c r="CQ27" s="95"/>
      <c r="CR27" s="95"/>
      <c r="CS27" s="95"/>
      <c r="CT27" s="95"/>
      <c r="CU27" s="95"/>
      <c r="CV27" s="95"/>
      <c r="CW27" s="95"/>
    </row>
    <row r="28" spans="1:101" x14ac:dyDescent="0.25">
      <c r="A28" s="57" t="s">
        <v>317</v>
      </c>
      <c r="B28" s="59">
        <v>751</v>
      </c>
      <c r="C28" s="58">
        <v>1312</v>
      </c>
      <c r="D28" s="59">
        <v>67</v>
      </c>
      <c r="E28" s="95"/>
      <c r="F28" s="95"/>
      <c r="G28" s="95"/>
      <c r="H28" s="95"/>
      <c r="I28" s="95"/>
      <c r="J28" s="95"/>
      <c r="K28" s="95"/>
      <c r="L28" s="58">
        <v>1440</v>
      </c>
      <c r="M28" s="95"/>
      <c r="N28" s="95"/>
      <c r="O28" s="95"/>
      <c r="P28" s="95"/>
      <c r="Q28" s="59">
        <v>175</v>
      </c>
      <c r="R28" s="59">
        <v>918</v>
      </c>
      <c r="S28" s="58">
        <v>1525</v>
      </c>
      <c r="T28" s="59">
        <v>8</v>
      </c>
      <c r="U28" s="59">
        <v>13</v>
      </c>
      <c r="V28" s="95"/>
      <c r="W28" s="95"/>
      <c r="X28" s="95"/>
      <c r="Y28" s="95"/>
      <c r="Z28" s="59">
        <v>800</v>
      </c>
      <c r="AA28" s="59">
        <v>151</v>
      </c>
      <c r="AB28" s="95"/>
      <c r="AC28" s="59">
        <v>561</v>
      </c>
      <c r="AD28" s="59">
        <v>819</v>
      </c>
      <c r="AE28" s="95"/>
      <c r="AF28" s="95"/>
      <c r="AG28" s="59">
        <v>464</v>
      </c>
      <c r="AH28" s="59">
        <v>255</v>
      </c>
      <c r="AI28" s="95"/>
      <c r="AJ28" s="59">
        <v>547</v>
      </c>
      <c r="AK28" s="59">
        <v>182</v>
      </c>
      <c r="AL28" s="59">
        <v>181</v>
      </c>
      <c r="AM28" s="95"/>
      <c r="AN28" s="58">
        <v>2119</v>
      </c>
      <c r="AO28" s="59">
        <v>320</v>
      </c>
      <c r="AP28" s="59">
        <v>175</v>
      </c>
      <c r="AQ28" s="59">
        <v>281</v>
      </c>
      <c r="AR28" s="59">
        <v>291</v>
      </c>
      <c r="AS28" s="59">
        <v>123</v>
      </c>
      <c r="AT28" s="59">
        <v>118</v>
      </c>
      <c r="AU28" s="59">
        <v>517</v>
      </c>
      <c r="AV28" s="59">
        <v>33</v>
      </c>
      <c r="AW28" s="59">
        <v>90</v>
      </c>
      <c r="AX28" s="59">
        <v>52</v>
      </c>
      <c r="AY28" s="59">
        <v>250</v>
      </c>
      <c r="AZ28" s="59">
        <v>140</v>
      </c>
      <c r="BA28" s="59">
        <v>326</v>
      </c>
      <c r="BB28" s="95"/>
      <c r="BC28" s="59">
        <v>93</v>
      </c>
      <c r="BD28" s="59">
        <v>64</v>
      </c>
      <c r="BE28" s="59">
        <v>278</v>
      </c>
      <c r="BF28" s="59">
        <v>369</v>
      </c>
      <c r="BG28" s="59">
        <v>109</v>
      </c>
      <c r="BH28" s="58">
        <v>1126</v>
      </c>
      <c r="BI28" s="59">
        <v>440</v>
      </c>
      <c r="BJ28" s="59">
        <v>179</v>
      </c>
      <c r="BK28" s="59">
        <v>166</v>
      </c>
      <c r="BL28" s="59">
        <v>389</v>
      </c>
      <c r="BM28" s="59">
        <v>471</v>
      </c>
      <c r="BN28" s="59">
        <v>34</v>
      </c>
      <c r="BO28" s="59">
        <v>39</v>
      </c>
      <c r="BP28" s="59">
        <v>437</v>
      </c>
      <c r="BQ28" s="59">
        <v>307</v>
      </c>
      <c r="BR28" s="59">
        <v>118</v>
      </c>
      <c r="BS28" s="59">
        <v>285</v>
      </c>
      <c r="BT28" s="59">
        <v>114</v>
      </c>
      <c r="BU28" s="59">
        <v>168</v>
      </c>
      <c r="BV28" s="59">
        <v>444</v>
      </c>
      <c r="BW28" s="95"/>
      <c r="BX28" s="58">
        <v>1018</v>
      </c>
      <c r="BY28" s="59">
        <v>145</v>
      </c>
      <c r="BZ28" s="95"/>
      <c r="CA28" s="95"/>
      <c r="CB28" s="95"/>
      <c r="CC28" s="95"/>
      <c r="CD28" s="95"/>
      <c r="CE28" s="59">
        <v>46</v>
      </c>
      <c r="CF28" s="95"/>
      <c r="CG28" s="95"/>
      <c r="CH28" s="95"/>
      <c r="CI28" s="95"/>
      <c r="CJ28" s="95"/>
      <c r="CK28" s="95"/>
      <c r="CL28" s="95"/>
      <c r="CM28" s="95"/>
      <c r="CN28" s="95"/>
      <c r="CO28" s="95"/>
      <c r="CP28" s="95"/>
      <c r="CQ28" s="95"/>
      <c r="CR28" s="95"/>
      <c r="CS28" s="95"/>
      <c r="CT28" s="95"/>
      <c r="CU28" s="95"/>
      <c r="CV28" s="95"/>
      <c r="CW28" s="95"/>
    </row>
    <row r="29" spans="1:101" x14ac:dyDescent="0.25">
      <c r="A29" s="57" t="s">
        <v>318</v>
      </c>
      <c r="B29" s="59">
        <v>751</v>
      </c>
      <c r="C29" s="59">
        <v>31</v>
      </c>
      <c r="D29" s="59">
        <v>54</v>
      </c>
      <c r="E29" s="95"/>
      <c r="F29" s="95"/>
      <c r="G29" s="95"/>
      <c r="H29" s="95"/>
      <c r="I29" s="95"/>
      <c r="J29" s="95"/>
      <c r="K29" s="95"/>
      <c r="L29" s="59">
        <v>12</v>
      </c>
      <c r="M29" s="95"/>
      <c r="N29" s="95"/>
      <c r="O29" s="95"/>
      <c r="P29" s="95"/>
      <c r="Q29" s="59">
        <v>10</v>
      </c>
      <c r="R29" s="95"/>
      <c r="S29" s="59">
        <v>10</v>
      </c>
      <c r="T29" s="95"/>
      <c r="U29" s="59">
        <v>53</v>
      </c>
      <c r="V29" s="95"/>
      <c r="W29" s="95"/>
      <c r="X29" s="95"/>
      <c r="Y29" s="95"/>
      <c r="Z29" s="59">
        <v>14</v>
      </c>
      <c r="AA29" s="95"/>
      <c r="AB29" s="95"/>
      <c r="AC29" s="59">
        <v>13</v>
      </c>
      <c r="AD29" s="59">
        <v>24</v>
      </c>
      <c r="AE29" s="95"/>
      <c r="AF29" s="95"/>
      <c r="AG29" s="59">
        <v>23</v>
      </c>
      <c r="AH29" s="59">
        <v>16</v>
      </c>
      <c r="AI29" s="95"/>
      <c r="AJ29" s="95"/>
      <c r="AK29" s="95"/>
      <c r="AL29" s="59">
        <v>12</v>
      </c>
      <c r="AM29" s="95"/>
      <c r="AN29" s="95"/>
      <c r="AO29" s="59">
        <v>12</v>
      </c>
      <c r="AP29" s="95"/>
      <c r="AQ29" s="95"/>
      <c r="AR29" s="59">
        <v>14</v>
      </c>
      <c r="AS29" s="59">
        <v>27</v>
      </c>
      <c r="AT29" s="95"/>
      <c r="AU29" s="95"/>
      <c r="AV29" s="95"/>
      <c r="AW29" s="59">
        <v>11</v>
      </c>
      <c r="AX29" s="59">
        <v>13</v>
      </c>
      <c r="AY29" s="59">
        <v>10</v>
      </c>
      <c r="AZ29" s="95"/>
      <c r="BA29" s="59">
        <v>45</v>
      </c>
      <c r="BB29" s="95"/>
      <c r="BC29" s="95"/>
      <c r="BD29" s="59">
        <v>13</v>
      </c>
      <c r="BE29" s="95"/>
      <c r="BF29" s="95"/>
      <c r="BG29" s="95"/>
      <c r="BH29" s="59">
        <v>15</v>
      </c>
      <c r="BI29" s="59">
        <v>12</v>
      </c>
      <c r="BJ29" s="95"/>
      <c r="BK29" s="59">
        <v>21</v>
      </c>
      <c r="BL29" s="95"/>
      <c r="BM29" s="59">
        <v>36</v>
      </c>
      <c r="BN29" s="95"/>
      <c r="BO29" s="95"/>
      <c r="BP29" s="95"/>
      <c r="BQ29" s="95"/>
      <c r="BR29" s="59">
        <v>11</v>
      </c>
      <c r="BS29" s="95"/>
      <c r="BT29" s="95"/>
      <c r="BU29" s="95"/>
      <c r="BV29" s="59">
        <v>11</v>
      </c>
      <c r="BW29" s="95"/>
      <c r="BX29" s="95"/>
      <c r="BY29" s="95"/>
      <c r="BZ29" s="95"/>
      <c r="CA29" s="95"/>
      <c r="CB29" s="95"/>
      <c r="CC29" s="95"/>
      <c r="CD29" s="95"/>
      <c r="CE29" s="95"/>
      <c r="CF29" s="95"/>
      <c r="CG29" s="95"/>
      <c r="CH29" s="95"/>
      <c r="CI29" s="95"/>
      <c r="CJ29" s="95"/>
      <c r="CK29" s="95"/>
      <c r="CL29" s="95"/>
      <c r="CM29" s="95"/>
      <c r="CN29" s="95"/>
      <c r="CO29" s="95"/>
      <c r="CP29" s="95"/>
      <c r="CQ29" s="95"/>
      <c r="CR29" s="95"/>
      <c r="CS29" s="95"/>
      <c r="CT29" s="95"/>
      <c r="CU29" s="95"/>
      <c r="CV29" s="95"/>
      <c r="CW29" s="95"/>
    </row>
    <row r="30" spans="1:101" x14ac:dyDescent="0.25">
      <c r="A30" s="57" t="s">
        <v>319</v>
      </c>
      <c r="B30" s="58">
        <v>1620</v>
      </c>
      <c r="C30" s="95"/>
      <c r="D30" s="95"/>
      <c r="E30" s="95"/>
      <c r="F30" s="95"/>
      <c r="G30" s="59">
        <v>124</v>
      </c>
      <c r="H30" s="95"/>
      <c r="I30" s="95"/>
      <c r="J30" s="95"/>
      <c r="K30" s="95"/>
      <c r="L30" s="59">
        <v>83</v>
      </c>
      <c r="M30" s="95"/>
      <c r="N30" s="95"/>
      <c r="O30" s="95"/>
      <c r="P30" s="95"/>
      <c r="Q30" s="95"/>
      <c r="R30" s="95"/>
      <c r="S30" s="95"/>
      <c r="T30" s="95"/>
      <c r="U30" s="59">
        <v>830</v>
      </c>
      <c r="V30" s="95"/>
      <c r="W30" s="95"/>
      <c r="X30" s="95"/>
      <c r="Y30" s="95"/>
      <c r="Z30" s="59">
        <v>43</v>
      </c>
      <c r="AA30" s="59">
        <v>214</v>
      </c>
      <c r="AB30" s="59">
        <v>8</v>
      </c>
      <c r="AC30" s="95"/>
      <c r="AD30" s="95"/>
      <c r="AE30" s="95"/>
      <c r="AF30" s="95"/>
      <c r="AG30" s="59">
        <v>170</v>
      </c>
      <c r="AH30" s="95"/>
      <c r="AI30" s="95"/>
      <c r="AJ30" s="59">
        <v>48</v>
      </c>
      <c r="AK30" s="59">
        <v>128</v>
      </c>
      <c r="AL30" s="59">
        <v>12</v>
      </c>
      <c r="AM30" s="95"/>
      <c r="AN30" s="59">
        <v>65</v>
      </c>
      <c r="AO30" s="59">
        <v>24</v>
      </c>
      <c r="AP30" s="59">
        <v>38</v>
      </c>
      <c r="AQ30" s="59">
        <v>23</v>
      </c>
      <c r="AR30" s="59">
        <v>14</v>
      </c>
      <c r="AS30" s="59">
        <v>109</v>
      </c>
      <c r="AT30" s="59">
        <v>71</v>
      </c>
      <c r="AU30" s="59">
        <v>91</v>
      </c>
      <c r="AV30" s="59">
        <v>88</v>
      </c>
      <c r="AW30" s="59">
        <v>11</v>
      </c>
      <c r="AX30" s="59">
        <v>39</v>
      </c>
      <c r="AY30" s="59">
        <v>10</v>
      </c>
      <c r="AZ30" s="59">
        <v>14</v>
      </c>
      <c r="BA30" s="59">
        <v>45</v>
      </c>
      <c r="BB30" s="95"/>
      <c r="BC30" s="59">
        <v>209</v>
      </c>
      <c r="BD30" s="59">
        <v>26</v>
      </c>
      <c r="BE30" s="59">
        <v>126</v>
      </c>
      <c r="BF30" s="59">
        <v>11</v>
      </c>
      <c r="BG30" s="59">
        <v>54</v>
      </c>
      <c r="BH30" s="59">
        <v>102</v>
      </c>
      <c r="BI30" s="59">
        <v>35</v>
      </c>
      <c r="BJ30" s="59">
        <v>42</v>
      </c>
      <c r="BK30" s="59">
        <v>31</v>
      </c>
      <c r="BL30" s="59">
        <v>13</v>
      </c>
      <c r="BM30" s="59">
        <v>36</v>
      </c>
      <c r="BN30" s="59">
        <v>22</v>
      </c>
      <c r="BO30" s="59">
        <v>65</v>
      </c>
      <c r="BP30" s="59">
        <v>33</v>
      </c>
      <c r="BQ30" s="59">
        <v>138</v>
      </c>
      <c r="BR30" s="59">
        <v>43</v>
      </c>
      <c r="BS30" s="95"/>
      <c r="BT30" s="59">
        <v>38</v>
      </c>
      <c r="BU30" s="59">
        <v>79</v>
      </c>
      <c r="BV30" s="59">
        <v>68</v>
      </c>
      <c r="BW30" s="95"/>
      <c r="BX30" s="59">
        <v>14</v>
      </c>
      <c r="BY30" s="59">
        <v>10</v>
      </c>
      <c r="BZ30" s="95"/>
      <c r="CA30" s="95"/>
      <c r="CB30" s="95"/>
      <c r="CC30" s="95"/>
      <c r="CD30" s="95"/>
      <c r="CE30" s="95"/>
      <c r="CF30" s="95"/>
      <c r="CG30" s="95"/>
      <c r="CH30" s="95"/>
      <c r="CI30" s="95"/>
      <c r="CJ30" s="95"/>
      <c r="CK30" s="95"/>
      <c r="CL30" s="95"/>
      <c r="CM30" s="95"/>
      <c r="CN30" s="95"/>
      <c r="CO30" s="95"/>
      <c r="CP30" s="95"/>
      <c r="CQ30" s="95"/>
      <c r="CR30" s="95"/>
      <c r="CS30" s="95"/>
      <c r="CT30" s="95"/>
      <c r="CU30" s="95"/>
      <c r="CV30" s="95"/>
      <c r="CW30" s="95"/>
    </row>
    <row r="31" spans="1:101" x14ac:dyDescent="0.25">
      <c r="A31" s="57" t="s">
        <v>320</v>
      </c>
      <c r="B31" s="95"/>
      <c r="C31" s="95"/>
      <c r="D31" s="59">
        <v>296</v>
      </c>
      <c r="E31" s="95"/>
      <c r="F31" s="95"/>
      <c r="G31" s="95"/>
      <c r="H31" s="95"/>
      <c r="I31" s="95"/>
      <c r="J31" s="95"/>
      <c r="K31" s="95"/>
      <c r="L31" s="59">
        <v>24</v>
      </c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59">
        <v>47</v>
      </c>
      <c r="AE31" s="95"/>
      <c r="AF31" s="95"/>
      <c r="AG31" s="95"/>
      <c r="AH31" s="95"/>
      <c r="AI31" s="95"/>
      <c r="AJ31" s="95"/>
      <c r="AK31" s="95"/>
      <c r="AL31" s="95"/>
      <c r="AM31" s="95"/>
      <c r="AN31" s="59">
        <v>22</v>
      </c>
      <c r="AO31" s="95"/>
      <c r="AP31" s="59">
        <v>13</v>
      </c>
      <c r="AQ31" s="59">
        <v>12</v>
      </c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59">
        <v>21</v>
      </c>
      <c r="BK31" s="95"/>
      <c r="BL31" s="95"/>
      <c r="BM31" s="95"/>
      <c r="BN31" s="95"/>
      <c r="BO31" s="95"/>
      <c r="BP31" s="95"/>
      <c r="BQ31" s="95"/>
      <c r="BR31" s="95"/>
      <c r="BS31" s="95"/>
      <c r="BT31" s="95"/>
      <c r="BU31" s="59">
        <v>11</v>
      </c>
      <c r="BV31" s="95"/>
      <c r="BW31" s="95"/>
      <c r="BX31" s="95"/>
      <c r="BY31" s="95"/>
      <c r="BZ31" s="95"/>
      <c r="CA31" s="95"/>
      <c r="CB31" s="95"/>
      <c r="CC31" s="95"/>
      <c r="CD31" s="95"/>
      <c r="CE31" s="95"/>
      <c r="CF31" s="95"/>
      <c r="CG31" s="95"/>
      <c r="CH31" s="95"/>
      <c r="CI31" s="95"/>
      <c r="CJ31" s="95"/>
      <c r="CK31" s="95"/>
      <c r="CL31" s="95"/>
      <c r="CM31" s="95"/>
      <c r="CN31" s="95"/>
      <c r="CO31" s="95"/>
      <c r="CP31" s="95"/>
      <c r="CQ31" s="95"/>
      <c r="CR31" s="95"/>
      <c r="CS31" s="95"/>
      <c r="CT31" s="95"/>
      <c r="CU31" s="95"/>
      <c r="CV31" s="95"/>
      <c r="CW31" s="95"/>
    </row>
    <row r="32" spans="1:101" x14ac:dyDescent="0.25">
      <c r="A32" s="57" t="s">
        <v>321</v>
      </c>
      <c r="B32" s="58">
        <v>2549</v>
      </c>
      <c r="C32" s="58">
        <v>1207</v>
      </c>
      <c r="D32" s="59">
        <v>403</v>
      </c>
      <c r="E32" s="95"/>
      <c r="F32" s="95"/>
      <c r="G32" s="59">
        <v>248</v>
      </c>
      <c r="H32" s="95"/>
      <c r="I32" s="95"/>
      <c r="J32" s="95"/>
      <c r="K32" s="95"/>
      <c r="L32" s="58">
        <v>5537</v>
      </c>
      <c r="M32" s="95"/>
      <c r="N32" s="59">
        <v>25</v>
      </c>
      <c r="O32" s="59">
        <v>15</v>
      </c>
      <c r="P32" s="95"/>
      <c r="Q32" s="58">
        <v>1302</v>
      </c>
      <c r="R32" s="58">
        <v>2379</v>
      </c>
      <c r="S32" s="58">
        <v>2239</v>
      </c>
      <c r="T32" s="95"/>
      <c r="U32" s="58">
        <v>2687</v>
      </c>
      <c r="V32" s="95"/>
      <c r="W32" s="95"/>
      <c r="X32" s="95"/>
      <c r="Y32" s="95"/>
      <c r="Z32" s="59">
        <v>859</v>
      </c>
      <c r="AA32" s="58">
        <v>1110</v>
      </c>
      <c r="AB32" s="95"/>
      <c r="AC32" s="58">
        <v>1591</v>
      </c>
      <c r="AD32" s="59">
        <v>273</v>
      </c>
      <c r="AE32" s="95"/>
      <c r="AF32" s="95"/>
      <c r="AG32" s="59">
        <v>815</v>
      </c>
      <c r="AH32" s="59">
        <v>686</v>
      </c>
      <c r="AI32" s="95"/>
      <c r="AJ32" s="59">
        <v>489</v>
      </c>
      <c r="AK32" s="59">
        <v>395</v>
      </c>
      <c r="AL32" s="59">
        <v>858</v>
      </c>
      <c r="AM32" s="95"/>
      <c r="AN32" s="58">
        <v>2456</v>
      </c>
      <c r="AO32" s="59">
        <v>497</v>
      </c>
      <c r="AP32" s="59">
        <v>745</v>
      </c>
      <c r="AQ32" s="59">
        <v>725</v>
      </c>
      <c r="AR32" s="59">
        <v>274</v>
      </c>
      <c r="AS32" s="59">
        <v>452</v>
      </c>
      <c r="AT32" s="59">
        <v>610</v>
      </c>
      <c r="AU32" s="59">
        <v>776</v>
      </c>
      <c r="AV32" s="59">
        <v>314</v>
      </c>
      <c r="AW32" s="59">
        <v>544</v>
      </c>
      <c r="AX32" s="59">
        <v>657</v>
      </c>
      <c r="AY32" s="59">
        <v>442</v>
      </c>
      <c r="AZ32" s="59">
        <v>323</v>
      </c>
      <c r="BA32" s="59">
        <v>848</v>
      </c>
      <c r="BB32" s="95"/>
      <c r="BC32" s="59">
        <v>378</v>
      </c>
      <c r="BD32" s="59">
        <v>334</v>
      </c>
      <c r="BE32" s="58">
        <v>1008</v>
      </c>
      <c r="BF32" s="59">
        <v>898</v>
      </c>
      <c r="BG32" s="59">
        <v>732</v>
      </c>
      <c r="BH32" s="58">
        <v>1432</v>
      </c>
      <c r="BI32" s="59">
        <v>519</v>
      </c>
      <c r="BJ32" s="59">
        <v>555</v>
      </c>
      <c r="BK32" s="59">
        <v>519</v>
      </c>
      <c r="BL32" s="59">
        <v>828</v>
      </c>
      <c r="BM32" s="59">
        <v>966</v>
      </c>
      <c r="BN32" s="59">
        <v>449</v>
      </c>
      <c r="BO32" s="59">
        <v>231</v>
      </c>
      <c r="BP32" s="58">
        <v>1407</v>
      </c>
      <c r="BQ32" s="58">
        <v>1487</v>
      </c>
      <c r="BR32" s="59">
        <v>632</v>
      </c>
      <c r="BS32" s="59">
        <v>978</v>
      </c>
      <c r="BT32" s="59">
        <v>457</v>
      </c>
      <c r="BU32" s="59">
        <v>529</v>
      </c>
      <c r="BV32" s="59">
        <v>638</v>
      </c>
      <c r="BW32" s="95"/>
      <c r="BX32" s="59">
        <v>271</v>
      </c>
      <c r="BY32" s="59">
        <v>394</v>
      </c>
      <c r="BZ32" s="95"/>
      <c r="CA32" s="95"/>
      <c r="CB32" s="95"/>
      <c r="CC32" s="59">
        <v>4</v>
      </c>
      <c r="CD32" s="95">
        <v>23</v>
      </c>
      <c r="CE32" s="95"/>
      <c r="CF32" s="95"/>
      <c r="CG32" s="95"/>
      <c r="CH32" s="95"/>
      <c r="CI32" s="95"/>
      <c r="CJ32" s="95"/>
      <c r="CK32" s="95"/>
      <c r="CL32" s="95"/>
      <c r="CM32" s="95"/>
      <c r="CN32" s="95"/>
      <c r="CO32" s="95"/>
      <c r="CP32" s="95"/>
      <c r="CQ32" s="95"/>
      <c r="CR32" s="95"/>
      <c r="CS32" s="95"/>
      <c r="CT32" s="95"/>
      <c r="CU32" s="95"/>
      <c r="CV32" s="95"/>
      <c r="CW32" s="95"/>
    </row>
    <row r="33" spans="1:101" x14ac:dyDescent="0.25">
      <c r="A33" s="57" t="s">
        <v>322</v>
      </c>
      <c r="B33" s="95"/>
      <c r="C33" s="59">
        <v>241</v>
      </c>
      <c r="D33" s="95"/>
      <c r="E33" s="95"/>
      <c r="F33" s="95"/>
      <c r="G33" s="59">
        <v>35</v>
      </c>
      <c r="H33" s="95"/>
      <c r="I33" s="95"/>
      <c r="J33" s="95"/>
      <c r="K33" s="95"/>
      <c r="L33" s="59">
        <v>236</v>
      </c>
      <c r="M33" s="95"/>
      <c r="N33" s="95"/>
      <c r="O33" s="95"/>
      <c r="P33" s="95"/>
      <c r="Q33" s="95"/>
      <c r="R33" s="95"/>
      <c r="S33" s="95"/>
      <c r="T33" s="95"/>
      <c r="U33" s="59">
        <v>26</v>
      </c>
      <c r="V33" s="95"/>
      <c r="W33" s="95"/>
      <c r="X33" s="95"/>
      <c r="Y33" s="95"/>
      <c r="Z33" s="59">
        <v>14</v>
      </c>
      <c r="AA33" s="59">
        <v>76</v>
      </c>
      <c r="AB33" s="95"/>
      <c r="AC33" s="95"/>
      <c r="AD33" s="95"/>
      <c r="AE33" s="95"/>
      <c r="AF33" s="95"/>
      <c r="AG33" s="59">
        <v>23</v>
      </c>
      <c r="AH33" s="95"/>
      <c r="AI33" s="95"/>
      <c r="AJ33" s="59">
        <v>48</v>
      </c>
      <c r="AK33" s="59">
        <v>53</v>
      </c>
      <c r="AL33" s="59">
        <v>12</v>
      </c>
      <c r="AM33" s="95"/>
      <c r="AN33" s="59">
        <v>11</v>
      </c>
      <c r="AO33" s="59">
        <v>12</v>
      </c>
      <c r="AP33" s="95"/>
      <c r="AQ33" s="59">
        <v>12</v>
      </c>
      <c r="AR33" s="95"/>
      <c r="AS33" s="95"/>
      <c r="AT33" s="95"/>
      <c r="AU33" s="95"/>
      <c r="AV33" s="95"/>
      <c r="AW33" s="95"/>
      <c r="AX33" s="59">
        <v>13</v>
      </c>
      <c r="AY33" s="95"/>
      <c r="AZ33" s="95"/>
      <c r="BA33" s="59">
        <v>11</v>
      </c>
      <c r="BB33" s="95"/>
      <c r="BC33" s="95"/>
      <c r="BD33" s="95"/>
      <c r="BE33" s="95"/>
      <c r="BF33" s="95"/>
      <c r="BG33" s="59">
        <v>14</v>
      </c>
      <c r="BH33" s="59">
        <v>15</v>
      </c>
      <c r="BI33" s="95"/>
      <c r="BJ33" s="59">
        <v>21</v>
      </c>
      <c r="BK33" s="95"/>
      <c r="BL33" s="95"/>
      <c r="BM33" s="59">
        <v>12</v>
      </c>
      <c r="BN33" s="95"/>
      <c r="BO33" s="95"/>
      <c r="BP33" s="59">
        <v>11</v>
      </c>
      <c r="BQ33" s="95"/>
      <c r="BR33" s="95"/>
      <c r="BS33" s="95"/>
      <c r="BT33" s="95"/>
      <c r="BU33" s="95"/>
      <c r="BV33" s="95"/>
      <c r="BW33" s="95"/>
      <c r="BX33" s="95"/>
      <c r="BY33" s="95"/>
      <c r="BZ33" s="95"/>
      <c r="CA33" s="95"/>
      <c r="CB33" s="95"/>
      <c r="CC33" s="95"/>
      <c r="CD33" s="95"/>
      <c r="CE33" s="95"/>
      <c r="CF33" s="95"/>
      <c r="CG33" s="95"/>
      <c r="CH33" s="95"/>
      <c r="CI33" s="95"/>
      <c r="CJ33" s="95"/>
      <c r="CK33" s="95"/>
      <c r="CL33" s="95"/>
      <c r="CM33" s="95"/>
      <c r="CN33" s="95"/>
      <c r="CO33" s="95"/>
      <c r="CP33" s="95"/>
      <c r="CQ33" s="95"/>
      <c r="CR33" s="95"/>
      <c r="CS33" s="95"/>
      <c r="CT33" s="95"/>
      <c r="CU33" s="95"/>
      <c r="CV33" s="95"/>
      <c r="CW33" s="95"/>
    </row>
    <row r="34" spans="1:101" x14ac:dyDescent="0.25">
      <c r="A34" s="57" t="s">
        <v>323</v>
      </c>
      <c r="B34" s="59">
        <v>751</v>
      </c>
      <c r="C34" s="59">
        <v>21</v>
      </c>
      <c r="D34" s="59">
        <v>766</v>
      </c>
      <c r="E34" s="95"/>
      <c r="F34" s="95"/>
      <c r="G34" s="95"/>
      <c r="H34" s="95"/>
      <c r="I34" s="95"/>
      <c r="J34" s="95"/>
      <c r="K34" s="95"/>
      <c r="L34" s="59">
        <v>378</v>
      </c>
      <c r="M34" s="95"/>
      <c r="N34" s="95"/>
      <c r="O34" s="58">
        <v>3359</v>
      </c>
      <c r="P34" s="95"/>
      <c r="Q34" s="95"/>
      <c r="R34" s="95"/>
      <c r="S34" s="95"/>
      <c r="T34" s="95"/>
      <c r="U34" s="59">
        <v>421</v>
      </c>
      <c r="V34" s="95"/>
      <c r="W34" s="95"/>
      <c r="X34" s="95"/>
      <c r="Y34" s="95"/>
      <c r="Z34" s="59">
        <v>14</v>
      </c>
      <c r="AA34" s="58">
        <v>1122</v>
      </c>
      <c r="AB34" s="95"/>
      <c r="AC34" s="95"/>
      <c r="AD34" s="59">
        <v>24</v>
      </c>
      <c r="AE34" s="95"/>
      <c r="AF34" s="95"/>
      <c r="AG34" s="59">
        <v>294</v>
      </c>
      <c r="AH34" s="95"/>
      <c r="AI34" s="95"/>
      <c r="AJ34" s="59">
        <v>107</v>
      </c>
      <c r="AK34" s="95"/>
      <c r="AL34" s="59">
        <v>362</v>
      </c>
      <c r="AM34" s="95"/>
      <c r="AN34" s="59">
        <v>750</v>
      </c>
      <c r="AO34" s="59">
        <v>47</v>
      </c>
      <c r="AP34" s="59">
        <v>13</v>
      </c>
      <c r="AQ34" s="59">
        <v>35</v>
      </c>
      <c r="AR34" s="59">
        <v>29</v>
      </c>
      <c r="AS34" s="59">
        <v>14</v>
      </c>
      <c r="AT34" s="59">
        <v>35</v>
      </c>
      <c r="AU34" s="59">
        <v>194</v>
      </c>
      <c r="AV34" s="95"/>
      <c r="AW34" s="59">
        <v>23</v>
      </c>
      <c r="AX34" s="59">
        <v>26</v>
      </c>
      <c r="AY34" s="95"/>
      <c r="AZ34" s="59">
        <v>112</v>
      </c>
      <c r="BA34" s="59">
        <v>67</v>
      </c>
      <c r="BB34" s="95"/>
      <c r="BC34" s="59">
        <v>12</v>
      </c>
      <c r="BD34" s="59">
        <v>26</v>
      </c>
      <c r="BE34" s="59">
        <v>63</v>
      </c>
      <c r="BF34" s="59">
        <v>109</v>
      </c>
      <c r="BG34" s="59">
        <v>68</v>
      </c>
      <c r="BH34" s="59">
        <v>687</v>
      </c>
      <c r="BI34" s="59">
        <v>46</v>
      </c>
      <c r="BJ34" s="59">
        <v>11</v>
      </c>
      <c r="BK34" s="59">
        <v>31</v>
      </c>
      <c r="BL34" s="59">
        <v>13</v>
      </c>
      <c r="BM34" s="59">
        <v>133</v>
      </c>
      <c r="BN34" s="95"/>
      <c r="BO34" s="59">
        <v>39</v>
      </c>
      <c r="BP34" s="59">
        <v>393</v>
      </c>
      <c r="BQ34" s="59">
        <v>138</v>
      </c>
      <c r="BR34" s="59">
        <v>54</v>
      </c>
      <c r="BS34" s="59">
        <v>41</v>
      </c>
      <c r="BT34" s="59">
        <v>51</v>
      </c>
      <c r="BU34" s="59">
        <v>67</v>
      </c>
      <c r="BV34" s="59">
        <v>80</v>
      </c>
      <c r="BW34" s="95"/>
      <c r="BX34" s="59">
        <v>41</v>
      </c>
      <c r="BY34" s="95"/>
      <c r="BZ34" s="95"/>
      <c r="CA34" s="95"/>
      <c r="CB34" s="95"/>
      <c r="CC34" s="95"/>
      <c r="CD34" s="95"/>
      <c r="CE34" s="95"/>
      <c r="CF34" s="95"/>
      <c r="CG34" s="95"/>
      <c r="CH34" s="95"/>
      <c r="CI34" s="95"/>
      <c r="CJ34" s="95"/>
      <c r="CK34" s="95"/>
      <c r="CL34" s="95"/>
      <c r="CM34" s="95"/>
      <c r="CN34" s="95"/>
      <c r="CO34" s="95"/>
      <c r="CP34" s="95"/>
      <c r="CQ34" s="95"/>
      <c r="CR34" s="95"/>
      <c r="CS34" s="95"/>
      <c r="CT34" s="95"/>
      <c r="CU34" s="95"/>
      <c r="CV34" s="95"/>
      <c r="CW34" s="95"/>
    </row>
    <row r="35" spans="1:101" x14ac:dyDescent="0.25">
      <c r="A35" s="57" t="s">
        <v>324</v>
      </c>
      <c r="B35" s="59">
        <v>909</v>
      </c>
      <c r="C35" s="58">
        <v>1154</v>
      </c>
      <c r="D35" s="59">
        <v>551</v>
      </c>
      <c r="E35" s="95"/>
      <c r="F35" s="95"/>
      <c r="G35" s="95"/>
      <c r="H35" s="59">
        <v>32</v>
      </c>
      <c r="I35" s="95"/>
      <c r="J35" s="95"/>
      <c r="K35" s="95"/>
      <c r="L35" s="58">
        <v>2373</v>
      </c>
      <c r="M35" s="59">
        <v>10</v>
      </c>
      <c r="N35" s="95"/>
      <c r="O35" s="95"/>
      <c r="P35" s="95"/>
      <c r="Q35" s="59">
        <v>360</v>
      </c>
      <c r="R35" s="59">
        <v>9</v>
      </c>
      <c r="S35" s="59">
        <v>19</v>
      </c>
      <c r="T35" s="95"/>
      <c r="U35" s="59">
        <v>26</v>
      </c>
      <c r="V35" s="95"/>
      <c r="W35" s="95"/>
      <c r="X35" s="95"/>
      <c r="Y35" s="95"/>
      <c r="Z35" s="59">
        <v>114</v>
      </c>
      <c r="AA35" s="59">
        <v>505</v>
      </c>
      <c r="AB35" s="59">
        <v>8</v>
      </c>
      <c r="AC35" s="95"/>
      <c r="AD35" s="59">
        <v>95</v>
      </c>
      <c r="AE35" s="95"/>
      <c r="AF35" s="95"/>
      <c r="AG35" s="59">
        <v>215</v>
      </c>
      <c r="AH35" s="59">
        <v>16</v>
      </c>
      <c r="AI35" s="95"/>
      <c r="AJ35" s="59">
        <v>143</v>
      </c>
      <c r="AK35" s="59">
        <v>363</v>
      </c>
      <c r="AL35" s="95"/>
      <c r="AM35" s="95"/>
      <c r="AN35" s="59">
        <v>706</v>
      </c>
      <c r="AO35" s="59">
        <v>107</v>
      </c>
      <c r="AP35" s="59">
        <v>163</v>
      </c>
      <c r="AQ35" s="59">
        <v>58</v>
      </c>
      <c r="AR35" s="59">
        <v>101</v>
      </c>
      <c r="AS35" s="59">
        <v>14</v>
      </c>
      <c r="AT35" s="59">
        <v>94</v>
      </c>
      <c r="AU35" s="59">
        <v>194</v>
      </c>
      <c r="AV35" s="59">
        <v>142</v>
      </c>
      <c r="AW35" s="59">
        <v>158</v>
      </c>
      <c r="AX35" s="59">
        <v>130</v>
      </c>
      <c r="AY35" s="59">
        <v>77</v>
      </c>
      <c r="AZ35" s="59">
        <v>98</v>
      </c>
      <c r="BA35" s="59">
        <v>360</v>
      </c>
      <c r="BB35" s="95"/>
      <c r="BC35" s="59">
        <v>116</v>
      </c>
      <c r="BD35" s="59">
        <v>64</v>
      </c>
      <c r="BE35" s="59">
        <v>152</v>
      </c>
      <c r="BF35" s="59">
        <v>163</v>
      </c>
      <c r="BG35" s="59">
        <v>150</v>
      </c>
      <c r="BH35" s="59">
        <v>263</v>
      </c>
      <c r="BI35" s="59">
        <v>93</v>
      </c>
      <c r="BJ35" s="59">
        <v>95</v>
      </c>
      <c r="BK35" s="59">
        <v>104</v>
      </c>
      <c r="BL35" s="59">
        <v>138</v>
      </c>
      <c r="BM35" s="59">
        <v>145</v>
      </c>
      <c r="BN35" s="59">
        <v>56</v>
      </c>
      <c r="BO35" s="59">
        <v>155</v>
      </c>
      <c r="BP35" s="59">
        <v>240</v>
      </c>
      <c r="BQ35" s="59">
        <v>199</v>
      </c>
      <c r="BR35" s="59">
        <v>86</v>
      </c>
      <c r="BS35" s="59">
        <v>122</v>
      </c>
      <c r="BT35" s="59">
        <v>101</v>
      </c>
      <c r="BU35" s="59">
        <v>101</v>
      </c>
      <c r="BV35" s="59">
        <v>171</v>
      </c>
      <c r="BW35" s="95"/>
      <c r="BX35" s="59">
        <v>68</v>
      </c>
      <c r="BY35" s="59">
        <v>72</v>
      </c>
      <c r="BZ35" s="95"/>
      <c r="CA35" s="95"/>
      <c r="CB35" s="95"/>
      <c r="CC35" s="95"/>
      <c r="CD35" s="95"/>
      <c r="CE35" s="95"/>
      <c r="CF35" s="95"/>
      <c r="CG35" s="95"/>
      <c r="CH35" s="95"/>
      <c r="CI35" s="95"/>
      <c r="CJ35" s="95"/>
      <c r="CK35" s="95"/>
      <c r="CL35" s="95"/>
      <c r="CM35" s="95"/>
      <c r="CN35" s="95"/>
      <c r="CO35" s="95"/>
      <c r="CP35" s="95"/>
      <c r="CQ35" s="95"/>
      <c r="CR35" s="95"/>
      <c r="CS35" s="95"/>
      <c r="CT35" s="95"/>
      <c r="CU35" s="95"/>
      <c r="CV35" s="95"/>
      <c r="CW35" s="95"/>
    </row>
    <row r="36" spans="1:101" x14ac:dyDescent="0.25">
      <c r="A36" s="57" t="s">
        <v>325</v>
      </c>
      <c r="B36" s="59">
        <v>99</v>
      </c>
      <c r="C36" s="59">
        <v>199</v>
      </c>
      <c r="D36" s="59">
        <v>725</v>
      </c>
      <c r="E36" s="95"/>
      <c r="F36" s="95"/>
      <c r="G36" s="59">
        <v>516</v>
      </c>
      <c r="H36" s="59">
        <v>127</v>
      </c>
      <c r="I36" s="95"/>
      <c r="J36" s="95"/>
      <c r="K36" s="95"/>
      <c r="L36" s="59">
        <v>472</v>
      </c>
      <c r="M36" s="95"/>
      <c r="N36" s="95"/>
      <c r="O36" s="59">
        <v>190</v>
      </c>
      <c r="P36" s="95"/>
      <c r="Q36" s="95"/>
      <c r="R36" s="59">
        <v>9</v>
      </c>
      <c r="S36" s="95"/>
      <c r="T36" s="59">
        <v>8</v>
      </c>
      <c r="U36" s="59">
        <v>369</v>
      </c>
      <c r="V36" s="95"/>
      <c r="W36" s="95"/>
      <c r="X36" s="95"/>
      <c r="Y36" s="95"/>
      <c r="Z36" s="59">
        <v>14</v>
      </c>
      <c r="AA36" s="59">
        <v>479</v>
      </c>
      <c r="AB36" s="95"/>
      <c r="AC36" s="95"/>
      <c r="AD36" s="59">
        <v>142</v>
      </c>
      <c r="AE36" s="95"/>
      <c r="AF36" s="95"/>
      <c r="AG36" s="59">
        <v>238</v>
      </c>
      <c r="AH36" s="95"/>
      <c r="AI36" s="95"/>
      <c r="AJ36" s="59">
        <v>72</v>
      </c>
      <c r="AK36" s="59">
        <v>160</v>
      </c>
      <c r="AL36" s="59">
        <v>84</v>
      </c>
      <c r="AM36" s="95"/>
      <c r="AN36" s="59">
        <v>315</v>
      </c>
      <c r="AO36" s="59">
        <v>142</v>
      </c>
      <c r="AP36" s="59">
        <v>88</v>
      </c>
      <c r="AQ36" s="59">
        <v>129</v>
      </c>
      <c r="AR36" s="59">
        <v>72</v>
      </c>
      <c r="AS36" s="59">
        <v>82</v>
      </c>
      <c r="AT36" s="59">
        <v>94</v>
      </c>
      <c r="AU36" s="59">
        <v>26</v>
      </c>
      <c r="AV36" s="59">
        <v>55</v>
      </c>
      <c r="AW36" s="59">
        <v>90</v>
      </c>
      <c r="AX36" s="59">
        <v>78</v>
      </c>
      <c r="AY36" s="59">
        <v>10</v>
      </c>
      <c r="AZ36" s="59">
        <v>126</v>
      </c>
      <c r="BA36" s="59">
        <v>112</v>
      </c>
      <c r="BB36" s="95"/>
      <c r="BC36" s="59">
        <v>93</v>
      </c>
      <c r="BD36" s="59">
        <v>38</v>
      </c>
      <c r="BE36" s="59">
        <v>76</v>
      </c>
      <c r="BF36" s="59">
        <v>33</v>
      </c>
      <c r="BG36" s="59">
        <v>27</v>
      </c>
      <c r="BH36" s="59">
        <v>117</v>
      </c>
      <c r="BI36" s="59">
        <v>139</v>
      </c>
      <c r="BJ36" s="59">
        <v>105</v>
      </c>
      <c r="BK36" s="59">
        <v>73</v>
      </c>
      <c r="BL36" s="59">
        <v>163</v>
      </c>
      <c r="BM36" s="59">
        <v>97</v>
      </c>
      <c r="BN36" s="59">
        <v>34</v>
      </c>
      <c r="BO36" s="59">
        <v>13</v>
      </c>
      <c r="BP36" s="59">
        <v>66</v>
      </c>
      <c r="BQ36" s="59">
        <v>153</v>
      </c>
      <c r="BR36" s="59">
        <v>129</v>
      </c>
      <c r="BS36" s="59">
        <v>122</v>
      </c>
      <c r="BT36" s="59">
        <v>63</v>
      </c>
      <c r="BU36" s="59">
        <v>79</v>
      </c>
      <c r="BV36" s="59">
        <v>148</v>
      </c>
      <c r="BW36" s="95"/>
      <c r="BX36" s="59">
        <v>176</v>
      </c>
      <c r="BY36" s="59">
        <v>10</v>
      </c>
      <c r="BZ36" s="95"/>
      <c r="CA36" s="95"/>
      <c r="CB36" s="95"/>
      <c r="CC36" s="95"/>
      <c r="CD36" s="95"/>
      <c r="CE36" s="95"/>
      <c r="CF36" s="95"/>
      <c r="CG36" s="95"/>
      <c r="CH36" s="95"/>
      <c r="CI36" s="95"/>
      <c r="CJ36" s="95"/>
      <c r="CK36" s="95"/>
      <c r="CL36" s="95"/>
      <c r="CM36" s="95"/>
      <c r="CN36" s="95"/>
      <c r="CO36" s="95"/>
      <c r="CP36" s="95"/>
      <c r="CQ36" s="95"/>
      <c r="CR36" s="95"/>
      <c r="CS36" s="95"/>
      <c r="CT36" s="95"/>
      <c r="CU36" s="95"/>
      <c r="CV36" s="95"/>
      <c r="CW36" s="95"/>
    </row>
    <row r="37" spans="1:101" x14ac:dyDescent="0.25">
      <c r="A37" s="57" t="s">
        <v>326</v>
      </c>
      <c r="B37" s="58">
        <v>1205</v>
      </c>
      <c r="C37" s="59">
        <v>252</v>
      </c>
      <c r="D37" s="59">
        <v>134</v>
      </c>
      <c r="E37" s="95"/>
      <c r="F37" s="95"/>
      <c r="G37" s="59">
        <v>71</v>
      </c>
      <c r="H37" s="95"/>
      <c r="I37" s="95"/>
      <c r="J37" s="95"/>
      <c r="K37" s="95"/>
      <c r="L37" s="58">
        <v>1204</v>
      </c>
      <c r="M37" s="95"/>
      <c r="N37" s="95"/>
      <c r="O37" s="95"/>
      <c r="P37" s="95"/>
      <c r="Q37" s="95"/>
      <c r="R37" s="95"/>
      <c r="S37" s="95"/>
      <c r="T37" s="59">
        <v>8</v>
      </c>
      <c r="U37" s="58">
        <v>1014</v>
      </c>
      <c r="V37" s="95"/>
      <c r="W37" s="95"/>
      <c r="X37" s="95"/>
      <c r="Y37" s="95"/>
      <c r="Z37" s="59">
        <v>186</v>
      </c>
      <c r="AA37" s="59">
        <v>656</v>
      </c>
      <c r="AB37" s="59">
        <v>8</v>
      </c>
      <c r="AC37" s="95"/>
      <c r="AD37" s="95"/>
      <c r="AE37" s="95"/>
      <c r="AF37" s="95"/>
      <c r="AG37" s="59">
        <v>306</v>
      </c>
      <c r="AH37" s="95"/>
      <c r="AI37" s="95"/>
      <c r="AJ37" s="59">
        <v>24</v>
      </c>
      <c r="AK37" s="59">
        <v>278</v>
      </c>
      <c r="AL37" s="95"/>
      <c r="AM37" s="95"/>
      <c r="AN37" s="59">
        <v>424</v>
      </c>
      <c r="AO37" s="59">
        <v>71</v>
      </c>
      <c r="AP37" s="95"/>
      <c r="AQ37" s="59">
        <v>35</v>
      </c>
      <c r="AR37" s="59">
        <v>58</v>
      </c>
      <c r="AS37" s="59">
        <v>41</v>
      </c>
      <c r="AT37" s="59">
        <v>12</v>
      </c>
      <c r="AU37" s="59">
        <v>78</v>
      </c>
      <c r="AV37" s="59">
        <v>22</v>
      </c>
      <c r="AW37" s="59">
        <v>23</v>
      </c>
      <c r="AX37" s="59">
        <v>91</v>
      </c>
      <c r="AY37" s="59">
        <v>38</v>
      </c>
      <c r="AZ37" s="59">
        <v>56</v>
      </c>
      <c r="BA37" s="59">
        <v>225</v>
      </c>
      <c r="BB37" s="95"/>
      <c r="BC37" s="59">
        <v>12</v>
      </c>
      <c r="BD37" s="59">
        <v>13</v>
      </c>
      <c r="BE37" s="59">
        <v>25</v>
      </c>
      <c r="BF37" s="59">
        <v>11</v>
      </c>
      <c r="BG37" s="59">
        <v>109</v>
      </c>
      <c r="BH37" s="59">
        <v>395</v>
      </c>
      <c r="BI37" s="59">
        <v>70</v>
      </c>
      <c r="BJ37" s="59">
        <v>105</v>
      </c>
      <c r="BK37" s="59">
        <v>21</v>
      </c>
      <c r="BL37" s="59">
        <v>50</v>
      </c>
      <c r="BM37" s="59">
        <v>193</v>
      </c>
      <c r="BN37" s="59">
        <v>34</v>
      </c>
      <c r="BO37" s="59">
        <v>52</v>
      </c>
      <c r="BP37" s="59">
        <v>164</v>
      </c>
      <c r="BQ37" s="59">
        <v>107</v>
      </c>
      <c r="BR37" s="59">
        <v>97</v>
      </c>
      <c r="BS37" s="59">
        <v>27</v>
      </c>
      <c r="BT37" s="59">
        <v>63</v>
      </c>
      <c r="BU37" s="59">
        <v>45</v>
      </c>
      <c r="BV37" s="59">
        <v>137</v>
      </c>
      <c r="BW37" s="95"/>
      <c r="BX37" s="59">
        <v>122</v>
      </c>
      <c r="BY37" s="59">
        <v>10</v>
      </c>
      <c r="BZ37" s="95"/>
      <c r="CA37" s="95"/>
      <c r="CB37" s="95"/>
      <c r="CC37" s="95"/>
      <c r="CD37" s="95"/>
      <c r="CE37" s="95"/>
      <c r="CF37" s="95"/>
      <c r="CG37" s="95"/>
      <c r="CH37" s="95"/>
      <c r="CI37" s="95"/>
      <c r="CJ37" s="95"/>
      <c r="CK37" s="95"/>
      <c r="CL37" s="95"/>
      <c r="CM37" s="95"/>
      <c r="CN37" s="95"/>
      <c r="CO37" s="95"/>
      <c r="CP37" s="95"/>
      <c r="CQ37" s="95"/>
      <c r="CR37" s="95"/>
      <c r="CS37" s="95"/>
      <c r="CT37" s="95"/>
      <c r="CU37" s="95"/>
      <c r="CV37" s="95"/>
      <c r="CW37" s="95"/>
    </row>
    <row r="38" spans="1:101" x14ac:dyDescent="0.25">
      <c r="A38" s="57" t="s">
        <v>327</v>
      </c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59">
        <v>205</v>
      </c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59">
        <v>88</v>
      </c>
      <c r="AB38" s="95"/>
      <c r="AC38" s="95"/>
      <c r="AD38" s="95"/>
      <c r="AE38" s="95"/>
      <c r="AF38" s="95"/>
      <c r="AG38" s="59">
        <v>23</v>
      </c>
      <c r="AH38" s="95"/>
      <c r="AI38" s="95"/>
      <c r="AJ38" s="59">
        <v>36</v>
      </c>
      <c r="AK38" s="95"/>
      <c r="AL38" s="59">
        <v>12</v>
      </c>
      <c r="AM38" s="95"/>
      <c r="AN38" s="59">
        <v>33</v>
      </c>
      <c r="AO38" s="59">
        <v>12</v>
      </c>
      <c r="AP38" s="95"/>
      <c r="AQ38" s="95"/>
      <c r="AR38" s="95"/>
      <c r="AS38" s="95"/>
      <c r="AT38" s="95"/>
      <c r="AU38" s="59">
        <v>13</v>
      </c>
      <c r="AV38" s="59">
        <v>11</v>
      </c>
      <c r="AW38" s="95"/>
      <c r="AX38" s="95"/>
      <c r="AY38" s="95"/>
      <c r="AZ38" s="95"/>
      <c r="BA38" s="59">
        <v>11</v>
      </c>
      <c r="BB38" s="95"/>
      <c r="BC38" s="59">
        <v>35</v>
      </c>
      <c r="BD38" s="59">
        <v>13</v>
      </c>
      <c r="BE38" s="95"/>
      <c r="BF38" s="95"/>
      <c r="BG38" s="59">
        <v>14</v>
      </c>
      <c r="BH38" s="59">
        <v>29</v>
      </c>
      <c r="BI38" s="95"/>
      <c r="BJ38" s="59">
        <v>11</v>
      </c>
      <c r="BK38" s="59">
        <v>10</v>
      </c>
      <c r="BL38" s="95"/>
      <c r="BM38" s="59">
        <v>12</v>
      </c>
      <c r="BN38" s="95"/>
      <c r="BO38" s="59">
        <v>13</v>
      </c>
      <c r="BP38" s="59">
        <v>11</v>
      </c>
      <c r="BQ38" s="95"/>
      <c r="BR38" s="95"/>
      <c r="BS38" s="59">
        <v>41</v>
      </c>
      <c r="BT38" s="95"/>
      <c r="BU38" s="95"/>
      <c r="BV38" s="59">
        <v>11</v>
      </c>
      <c r="BW38" s="95"/>
      <c r="BX38" s="95"/>
      <c r="BY38" s="95"/>
      <c r="BZ38" s="95"/>
      <c r="CA38" s="95"/>
      <c r="CB38" s="95"/>
      <c r="CC38" s="95"/>
      <c r="CD38" s="95"/>
      <c r="CE38" s="95"/>
      <c r="CF38" s="95"/>
      <c r="CG38" s="95"/>
      <c r="CH38" s="95"/>
      <c r="CI38" s="95"/>
      <c r="CJ38" s="95"/>
      <c r="CK38" s="95"/>
      <c r="CL38" s="95"/>
      <c r="CM38" s="95"/>
      <c r="CN38" s="95"/>
      <c r="CO38" s="95"/>
      <c r="CP38" s="95"/>
      <c r="CQ38" s="95"/>
      <c r="CR38" s="95"/>
      <c r="CS38" s="95"/>
      <c r="CT38" s="95"/>
      <c r="CU38" s="95"/>
      <c r="CV38" s="95"/>
      <c r="CW38" s="95"/>
    </row>
    <row r="39" spans="1:101" x14ac:dyDescent="0.25">
      <c r="A39" s="57" t="s">
        <v>328</v>
      </c>
      <c r="B39" s="95"/>
      <c r="C39" s="95"/>
      <c r="D39" s="59">
        <v>296</v>
      </c>
      <c r="E39" s="95"/>
      <c r="F39" s="95"/>
      <c r="G39" s="59">
        <v>35</v>
      </c>
      <c r="H39" s="95"/>
      <c r="I39" s="95"/>
      <c r="J39" s="95"/>
      <c r="K39" s="95"/>
      <c r="L39" s="59">
        <v>638</v>
      </c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59">
        <v>13</v>
      </c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59">
        <v>24</v>
      </c>
      <c r="AM39" s="95"/>
      <c r="AN39" s="59">
        <v>22</v>
      </c>
      <c r="AO39" s="95"/>
      <c r="AP39" s="95"/>
      <c r="AQ39" s="95"/>
      <c r="AR39" s="95"/>
      <c r="AS39" s="95"/>
      <c r="AT39" s="95"/>
      <c r="AU39" s="59">
        <v>13</v>
      </c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59">
        <v>22</v>
      </c>
      <c r="BG39" s="95"/>
      <c r="BH39" s="95"/>
      <c r="BI39" s="95"/>
      <c r="BJ39" s="95"/>
      <c r="BK39" s="95"/>
      <c r="BL39" s="95"/>
      <c r="BM39" s="95"/>
      <c r="BN39" s="59">
        <v>11</v>
      </c>
      <c r="BO39" s="95"/>
      <c r="BP39" s="95"/>
      <c r="BQ39" s="59">
        <v>15</v>
      </c>
      <c r="BR39" s="95"/>
      <c r="BS39" s="59">
        <v>14</v>
      </c>
      <c r="BT39" s="59">
        <v>13</v>
      </c>
      <c r="BU39" s="95"/>
      <c r="BV39" s="95"/>
      <c r="BW39" s="95"/>
      <c r="BX39" s="95"/>
      <c r="BY39" s="95"/>
      <c r="BZ39" s="95"/>
      <c r="CA39" s="95"/>
      <c r="CB39" s="95"/>
      <c r="CC39" s="95"/>
      <c r="CD39" s="95"/>
      <c r="CE39" s="95"/>
      <c r="CF39" s="95"/>
      <c r="CG39" s="95"/>
      <c r="CH39" s="95"/>
      <c r="CI39" s="95"/>
      <c r="CJ39" s="95"/>
      <c r="CK39" s="95"/>
      <c r="CL39" s="95"/>
      <c r="CM39" s="95"/>
      <c r="CN39" s="95"/>
      <c r="CO39" s="95"/>
      <c r="CP39" s="95"/>
      <c r="CQ39" s="95"/>
      <c r="CR39" s="95"/>
      <c r="CS39" s="95"/>
      <c r="CT39" s="95"/>
      <c r="CU39" s="95"/>
      <c r="CV39" s="95"/>
      <c r="CW39" s="95"/>
    </row>
    <row r="40" spans="1:101" x14ac:dyDescent="0.25">
      <c r="A40" s="57" t="s">
        <v>329</v>
      </c>
      <c r="B40" s="59">
        <v>731</v>
      </c>
      <c r="C40" s="59">
        <v>976</v>
      </c>
      <c r="D40" s="59">
        <v>175</v>
      </c>
      <c r="E40" s="95"/>
      <c r="F40" s="95"/>
      <c r="G40" s="59">
        <v>71</v>
      </c>
      <c r="H40" s="95"/>
      <c r="I40" s="95"/>
      <c r="J40" s="95"/>
      <c r="K40" s="95"/>
      <c r="L40" s="59">
        <v>24</v>
      </c>
      <c r="M40" s="95"/>
      <c r="N40" s="95"/>
      <c r="O40" s="95"/>
      <c r="P40" s="95"/>
      <c r="Q40" s="59">
        <v>49</v>
      </c>
      <c r="R40" s="95"/>
      <c r="S40" s="59">
        <v>77</v>
      </c>
      <c r="T40" s="95"/>
      <c r="U40" s="59">
        <v>382</v>
      </c>
      <c r="V40" s="95"/>
      <c r="W40" s="95"/>
      <c r="X40" s="95"/>
      <c r="Y40" s="95"/>
      <c r="Z40" s="59">
        <v>486</v>
      </c>
      <c r="AA40" s="59">
        <v>25</v>
      </c>
      <c r="AB40" s="95"/>
      <c r="AC40" s="95"/>
      <c r="AD40" s="95"/>
      <c r="AE40" s="95"/>
      <c r="AF40" s="95"/>
      <c r="AG40" s="59">
        <v>113</v>
      </c>
      <c r="AH40" s="95"/>
      <c r="AI40" s="95"/>
      <c r="AJ40" s="59">
        <v>24</v>
      </c>
      <c r="AK40" s="95"/>
      <c r="AL40" s="59">
        <v>84</v>
      </c>
      <c r="AM40" s="95"/>
      <c r="AN40" s="59">
        <v>141</v>
      </c>
      <c r="AO40" s="59">
        <v>71</v>
      </c>
      <c r="AP40" s="59">
        <v>25</v>
      </c>
      <c r="AQ40" s="59">
        <v>12</v>
      </c>
      <c r="AR40" s="59">
        <v>14</v>
      </c>
      <c r="AS40" s="59">
        <v>82</v>
      </c>
      <c r="AT40" s="59">
        <v>59</v>
      </c>
      <c r="AU40" s="59">
        <v>142</v>
      </c>
      <c r="AV40" s="59">
        <v>11</v>
      </c>
      <c r="AW40" s="59">
        <v>56</v>
      </c>
      <c r="AX40" s="59">
        <v>104</v>
      </c>
      <c r="AY40" s="59">
        <v>19</v>
      </c>
      <c r="AZ40" s="59">
        <v>28</v>
      </c>
      <c r="BA40" s="59">
        <v>56</v>
      </c>
      <c r="BB40" s="95"/>
      <c r="BC40" s="59">
        <v>35</v>
      </c>
      <c r="BD40" s="95"/>
      <c r="BE40" s="59">
        <v>88</v>
      </c>
      <c r="BF40" s="59">
        <v>65</v>
      </c>
      <c r="BG40" s="59">
        <v>68</v>
      </c>
      <c r="BH40" s="59">
        <v>161</v>
      </c>
      <c r="BI40" s="59">
        <v>12</v>
      </c>
      <c r="BJ40" s="59">
        <v>21</v>
      </c>
      <c r="BK40" s="59">
        <v>52</v>
      </c>
      <c r="BL40" s="59">
        <v>63</v>
      </c>
      <c r="BM40" s="59">
        <v>85</v>
      </c>
      <c r="BN40" s="59">
        <v>45</v>
      </c>
      <c r="BO40" s="59">
        <v>26</v>
      </c>
      <c r="BP40" s="59">
        <v>131</v>
      </c>
      <c r="BQ40" s="59">
        <v>107</v>
      </c>
      <c r="BR40" s="59">
        <v>43</v>
      </c>
      <c r="BS40" s="59">
        <v>41</v>
      </c>
      <c r="BT40" s="59">
        <v>25</v>
      </c>
      <c r="BU40" s="59">
        <v>79</v>
      </c>
      <c r="BV40" s="59">
        <v>46</v>
      </c>
      <c r="BW40" s="95"/>
      <c r="BX40" s="59">
        <v>41</v>
      </c>
      <c r="BY40" s="95"/>
      <c r="BZ40" s="95"/>
      <c r="CA40" s="95"/>
      <c r="CB40" s="95"/>
      <c r="CC40" s="95"/>
      <c r="CD40" s="95"/>
      <c r="CE40" s="95"/>
      <c r="CF40" s="95"/>
      <c r="CG40" s="95"/>
      <c r="CH40" s="95"/>
      <c r="CI40" s="95"/>
      <c r="CJ40" s="95"/>
      <c r="CK40" s="95"/>
      <c r="CL40" s="95"/>
      <c r="CM40" s="95"/>
      <c r="CN40" s="95"/>
      <c r="CO40" s="95"/>
      <c r="CP40" s="95"/>
      <c r="CQ40" s="95"/>
      <c r="CR40" s="95"/>
      <c r="CS40" s="95"/>
      <c r="CT40" s="95"/>
      <c r="CU40" s="95"/>
      <c r="CV40" s="95"/>
      <c r="CW40" s="95"/>
    </row>
    <row r="41" spans="1:101" x14ac:dyDescent="0.25">
      <c r="A41" s="57" t="s">
        <v>330</v>
      </c>
      <c r="B41" s="59">
        <v>198</v>
      </c>
      <c r="C41" s="59">
        <v>178</v>
      </c>
      <c r="D41" s="59">
        <v>54</v>
      </c>
      <c r="E41" s="95"/>
      <c r="F41" s="95"/>
      <c r="G41" s="59">
        <v>124</v>
      </c>
      <c r="H41" s="95"/>
      <c r="I41" s="95"/>
      <c r="J41" s="95"/>
      <c r="K41" s="95"/>
      <c r="L41" s="59">
        <v>24</v>
      </c>
      <c r="M41" s="95"/>
      <c r="N41" s="95"/>
      <c r="O41" s="95"/>
      <c r="P41" s="95"/>
      <c r="Q41" s="95"/>
      <c r="R41" s="95"/>
      <c r="S41" s="95"/>
      <c r="T41" s="95"/>
      <c r="U41" s="59">
        <v>79</v>
      </c>
      <c r="V41" s="95"/>
      <c r="W41" s="95"/>
      <c r="X41" s="95"/>
      <c r="Y41" s="95"/>
      <c r="Z41" s="95"/>
      <c r="AA41" s="95"/>
      <c r="AB41" s="95"/>
      <c r="AC41" s="59">
        <v>27</v>
      </c>
      <c r="AD41" s="59">
        <v>12</v>
      </c>
      <c r="AE41" s="95"/>
      <c r="AF41" s="95"/>
      <c r="AG41" s="59">
        <v>11</v>
      </c>
      <c r="AH41" s="95"/>
      <c r="AI41" s="95"/>
      <c r="AJ41" s="59">
        <v>24</v>
      </c>
      <c r="AK41" s="59">
        <v>149</v>
      </c>
      <c r="AL41" s="95"/>
      <c r="AM41" s="95"/>
      <c r="AN41" s="59">
        <v>65</v>
      </c>
      <c r="AO41" s="95"/>
      <c r="AP41" s="95"/>
      <c r="AQ41" s="59">
        <v>12</v>
      </c>
      <c r="AR41" s="95"/>
      <c r="AS41" s="95"/>
      <c r="AT41" s="95"/>
      <c r="AU41" s="95"/>
      <c r="AV41" s="95"/>
      <c r="AW41" s="95"/>
      <c r="AX41" s="95"/>
      <c r="AY41" s="95"/>
      <c r="AZ41" s="59">
        <v>28</v>
      </c>
      <c r="BA41" s="95"/>
      <c r="BB41" s="95"/>
      <c r="BC41" s="95"/>
      <c r="BD41" s="95"/>
      <c r="BE41" s="59">
        <v>13</v>
      </c>
      <c r="BF41" s="95"/>
      <c r="BG41" s="95"/>
      <c r="BH41" s="95"/>
      <c r="BI41" s="59">
        <v>35</v>
      </c>
      <c r="BJ41" s="59">
        <v>11</v>
      </c>
      <c r="BK41" s="95"/>
      <c r="BL41" s="95"/>
      <c r="BM41" s="95"/>
      <c r="BN41" s="95"/>
      <c r="BO41" s="95"/>
      <c r="BP41" s="95"/>
      <c r="BQ41" s="95"/>
      <c r="BR41" s="95"/>
      <c r="BS41" s="95"/>
      <c r="BT41" s="95"/>
      <c r="BU41" s="59">
        <v>11</v>
      </c>
      <c r="BV41" s="59">
        <v>23</v>
      </c>
      <c r="BW41" s="95"/>
      <c r="BX41" s="95"/>
      <c r="BY41" s="95"/>
      <c r="BZ41" s="95"/>
      <c r="CA41" s="95"/>
      <c r="CB41" s="95"/>
      <c r="CC41" s="95"/>
      <c r="CD41" s="95"/>
      <c r="CE41" s="95"/>
      <c r="CF41" s="95"/>
      <c r="CG41" s="95"/>
      <c r="CH41" s="95"/>
      <c r="CI41" s="95"/>
      <c r="CJ41" s="95"/>
      <c r="CK41" s="95"/>
      <c r="CL41" s="95"/>
      <c r="CM41" s="95"/>
      <c r="CN41" s="95"/>
      <c r="CO41" s="95"/>
      <c r="CP41" s="95"/>
      <c r="CQ41" s="95"/>
      <c r="CR41" s="95"/>
      <c r="CS41" s="95"/>
      <c r="CT41" s="95"/>
      <c r="CU41" s="95"/>
      <c r="CV41" s="95"/>
      <c r="CW41" s="95"/>
    </row>
    <row r="42" spans="1:101" x14ac:dyDescent="0.25">
      <c r="A42" s="57" t="s">
        <v>331</v>
      </c>
      <c r="B42" s="59">
        <v>800</v>
      </c>
      <c r="C42" s="95"/>
      <c r="D42" s="95"/>
      <c r="E42" s="58">
        <v>4231</v>
      </c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59">
        <v>250</v>
      </c>
      <c r="T42" s="95"/>
      <c r="U42" s="59">
        <v>250</v>
      </c>
      <c r="V42" s="58">
        <v>2610</v>
      </c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5"/>
      <c r="AJ42" s="95"/>
      <c r="AK42" s="95"/>
      <c r="AL42" s="95"/>
      <c r="AM42" s="95"/>
      <c r="AN42" s="59">
        <v>710</v>
      </c>
      <c r="AO42" s="95"/>
      <c r="AP42" s="95"/>
      <c r="AQ42" s="95"/>
      <c r="AR42" s="95"/>
      <c r="AS42" s="95"/>
      <c r="AT42" s="95"/>
      <c r="AU42" s="95"/>
      <c r="AV42" s="95"/>
      <c r="AW42" s="95"/>
      <c r="AX42" s="95"/>
      <c r="AY42" s="95"/>
      <c r="AZ42" s="95"/>
      <c r="BA42" s="95"/>
      <c r="BB42" s="95"/>
      <c r="BC42" s="95"/>
      <c r="BD42" s="95"/>
      <c r="BE42" s="95"/>
      <c r="BF42" s="95"/>
      <c r="BG42" s="95"/>
      <c r="BH42" s="95"/>
      <c r="BI42" s="95"/>
      <c r="BJ42" s="95"/>
      <c r="BK42" s="95"/>
      <c r="BL42" s="95"/>
      <c r="BM42" s="95"/>
      <c r="BN42" s="95"/>
      <c r="BO42" s="95"/>
      <c r="BP42" s="95"/>
      <c r="BQ42" s="95"/>
      <c r="BR42" s="95"/>
      <c r="BS42" s="95"/>
      <c r="BT42" s="95"/>
      <c r="BU42" s="95"/>
      <c r="BV42" s="95"/>
      <c r="BW42" s="95"/>
      <c r="BX42" s="95"/>
      <c r="BY42" s="95"/>
      <c r="BZ42" s="95"/>
      <c r="CA42" s="95"/>
      <c r="CB42" s="59">
        <v>200</v>
      </c>
      <c r="CC42" s="95"/>
      <c r="CD42" s="95"/>
      <c r="CE42" s="95"/>
      <c r="CF42" s="95"/>
      <c r="CG42" s="95"/>
      <c r="CH42" s="95"/>
      <c r="CI42" s="95"/>
      <c r="CJ42" s="95"/>
      <c r="CK42" s="95"/>
      <c r="CL42" s="95"/>
      <c r="CM42" s="95"/>
      <c r="CN42" s="95"/>
      <c r="CO42" s="95"/>
      <c r="CP42" s="95"/>
      <c r="CQ42" s="95"/>
      <c r="CR42" s="95"/>
      <c r="CS42" s="95"/>
      <c r="CT42" s="95"/>
      <c r="CU42" s="95"/>
      <c r="CV42" s="95"/>
      <c r="CW42" s="95"/>
    </row>
    <row r="43" spans="1:101" x14ac:dyDescent="0.25">
      <c r="A43" s="57"/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5"/>
      <c r="AO43" s="95"/>
      <c r="AP43" s="95"/>
      <c r="AQ43" s="95"/>
      <c r="AR43" s="95"/>
      <c r="AS43" s="95"/>
      <c r="AT43" s="95"/>
      <c r="AU43" s="95"/>
      <c r="AV43" s="95"/>
      <c r="AW43" s="95"/>
      <c r="AX43" s="95"/>
      <c r="AY43" s="95"/>
      <c r="AZ43" s="95"/>
      <c r="BA43" s="95"/>
      <c r="BB43" s="95"/>
      <c r="BC43" s="95"/>
      <c r="BD43" s="95"/>
      <c r="BE43" s="95"/>
      <c r="BF43" s="95"/>
      <c r="BG43" s="95"/>
      <c r="BH43" s="95"/>
      <c r="BI43" s="95"/>
      <c r="BJ43" s="95"/>
      <c r="BK43" s="95"/>
      <c r="BL43" s="95"/>
      <c r="BM43" s="95"/>
      <c r="BN43" s="95"/>
      <c r="BO43" s="95"/>
      <c r="BP43" s="95"/>
      <c r="BQ43" s="95"/>
      <c r="BR43" s="95"/>
      <c r="BS43" s="95"/>
      <c r="BT43" s="95"/>
      <c r="BU43" s="95"/>
      <c r="BV43" s="95"/>
      <c r="BW43" s="95"/>
      <c r="BX43" s="95"/>
      <c r="BY43" s="95"/>
      <c r="BZ43" s="95"/>
      <c r="CA43" s="95"/>
      <c r="CB43" s="95"/>
      <c r="CC43" s="95"/>
      <c r="CD43" s="95"/>
      <c r="CE43" s="95"/>
      <c r="CF43" s="95"/>
      <c r="CG43" s="95"/>
      <c r="CH43" s="95"/>
      <c r="CI43" s="95"/>
      <c r="CJ43" s="95"/>
      <c r="CK43" s="95"/>
      <c r="CL43" s="95"/>
      <c r="CM43" s="95"/>
      <c r="CN43" s="95"/>
      <c r="CO43" s="95"/>
      <c r="CP43" s="95"/>
      <c r="CQ43" s="95"/>
      <c r="CR43" s="95"/>
      <c r="CS43" s="95"/>
      <c r="CT43" s="95"/>
      <c r="CU43" s="95"/>
      <c r="CV43" s="95"/>
      <c r="CW43" s="95"/>
    </row>
    <row r="44" spans="1:101" s="94" customFormat="1" ht="33.75" x14ac:dyDescent="0.2">
      <c r="A44" s="90" t="s">
        <v>332</v>
      </c>
      <c r="B44" s="91">
        <v>2038</v>
      </c>
      <c r="C44" s="91">
        <v>2949</v>
      </c>
      <c r="D44" s="91">
        <v>1798</v>
      </c>
      <c r="E44" s="93">
        <v>797</v>
      </c>
      <c r="F44" s="92"/>
      <c r="G44" s="91">
        <v>6052</v>
      </c>
      <c r="H44" s="91">
        <v>2910</v>
      </c>
      <c r="I44" s="91">
        <v>1418</v>
      </c>
      <c r="J44" s="93">
        <v>910</v>
      </c>
      <c r="K44" s="91">
        <v>2000</v>
      </c>
      <c r="L44" s="91">
        <v>4055</v>
      </c>
      <c r="M44" s="91">
        <v>1560</v>
      </c>
      <c r="N44" s="91">
        <v>5039</v>
      </c>
      <c r="O44" s="93">
        <v>341</v>
      </c>
      <c r="P44" s="91">
        <v>5219</v>
      </c>
      <c r="Q44" s="91">
        <v>3390</v>
      </c>
      <c r="R44" s="93">
        <v>554</v>
      </c>
      <c r="S44" s="91">
        <v>4850</v>
      </c>
      <c r="T44" s="91">
        <v>1601</v>
      </c>
      <c r="U44" s="91">
        <v>5496</v>
      </c>
      <c r="V44" s="93">
        <v>97</v>
      </c>
      <c r="W44" s="92"/>
      <c r="X44" s="92"/>
      <c r="Y44" s="92"/>
      <c r="Z44" s="91">
        <v>2842</v>
      </c>
      <c r="AA44" s="91">
        <v>1358</v>
      </c>
      <c r="AB44" s="91">
        <v>2064</v>
      </c>
      <c r="AC44" s="91">
        <v>1922</v>
      </c>
      <c r="AD44" s="91">
        <v>2073</v>
      </c>
      <c r="AE44" s="92"/>
      <c r="AF44" s="92"/>
      <c r="AG44" s="91">
        <v>3560</v>
      </c>
      <c r="AH44" s="91">
        <v>1248</v>
      </c>
      <c r="AI44" s="92"/>
      <c r="AJ44" s="91">
        <v>1323</v>
      </c>
      <c r="AK44" s="91">
        <v>1828</v>
      </c>
      <c r="AL44" s="91">
        <v>1787</v>
      </c>
      <c r="AM44" s="92"/>
      <c r="AN44" s="91">
        <v>6857</v>
      </c>
      <c r="AO44" s="91">
        <v>1102</v>
      </c>
      <c r="AP44" s="93">
        <v>823</v>
      </c>
      <c r="AQ44" s="93">
        <v>930</v>
      </c>
      <c r="AR44" s="93">
        <v>575</v>
      </c>
      <c r="AS44" s="93">
        <v>791</v>
      </c>
      <c r="AT44" s="93">
        <v>655</v>
      </c>
      <c r="AU44" s="91">
        <v>2261</v>
      </c>
      <c r="AV44" s="93">
        <v>586</v>
      </c>
      <c r="AW44" s="93">
        <v>619</v>
      </c>
      <c r="AX44" s="91">
        <v>1046</v>
      </c>
      <c r="AY44" s="93">
        <v>685</v>
      </c>
      <c r="AZ44" s="93">
        <v>750</v>
      </c>
      <c r="BA44" s="91">
        <v>1870</v>
      </c>
      <c r="BB44" s="92"/>
      <c r="BC44" s="93">
        <v>690</v>
      </c>
      <c r="BD44" s="93">
        <v>471</v>
      </c>
      <c r="BE44" s="91">
        <v>1233</v>
      </c>
      <c r="BF44" s="91">
        <v>1411</v>
      </c>
      <c r="BG44" s="93">
        <v>859</v>
      </c>
      <c r="BH44" s="91">
        <v>4909</v>
      </c>
      <c r="BI44" s="91">
        <v>1042</v>
      </c>
      <c r="BJ44" s="91">
        <v>1050</v>
      </c>
      <c r="BK44" s="93">
        <v>562</v>
      </c>
      <c r="BL44" s="91">
        <v>1047</v>
      </c>
      <c r="BM44" s="91">
        <v>1657</v>
      </c>
      <c r="BN44" s="93">
        <v>472</v>
      </c>
      <c r="BO44" s="93">
        <v>538</v>
      </c>
      <c r="BP44" s="91">
        <v>2362</v>
      </c>
      <c r="BQ44" s="91">
        <v>2115</v>
      </c>
      <c r="BR44" s="93">
        <v>993</v>
      </c>
      <c r="BS44" s="91">
        <v>1155</v>
      </c>
      <c r="BT44" s="93">
        <v>815</v>
      </c>
      <c r="BU44" s="93">
        <v>740</v>
      </c>
      <c r="BV44" s="91">
        <v>1330</v>
      </c>
      <c r="BW44" s="93">
        <v>417</v>
      </c>
      <c r="BX44" s="93">
        <v>829</v>
      </c>
      <c r="BY44" s="91">
        <v>1286</v>
      </c>
      <c r="BZ44" s="93">
        <v>216</v>
      </c>
      <c r="CA44" s="93">
        <v>194</v>
      </c>
      <c r="CB44" s="93">
        <v>150</v>
      </c>
      <c r="CC44" s="93">
        <v>17</v>
      </c>
      <c r="CD44" s="93">
        <v>192</v>
      </c>
      <c r="CE44" s="92"/>
      <c r="CF44" s="93">
        <v>823</v>
      </c>
      <c r="CG44" s="93">
        <v>99</v>
      </c>
      <c r="CH44" s="92"/>
      <c r="CI44" s="92"/>
      <c r="CJ44" s="92"/>
      <c r="CK44" s="92"/>
      <c r="CL44" s="92"/>
      <c r="CM44" s="92"/>
      <c r="CN44" s="92"/>
      <c r="CO44" s="92"/>
      <c r="CP44" s="92"/>
      <c r="CQ44" s="92"/>
      <c r="CR44" s="92"/>
      <c r="CS44" s="92"/>
      <c r="CT44" s="92"/>
      <c r="CU44" s="92"/>
      <c r="CV44" s="92"/>
      <c r="CW44" s="93">
        <v>637</v>
      </c>
    </row>
    <row r="45" spans="1:101" x14ac:dyDescent="0.25">
      <c r="A45" s="57" t="s">
        <v>294</v>
      </c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/>
      <c r="AK45" s="95"/>
      <c r="AL45" s="95"/>
      <c r="AM45" s="95"/>
      <c r="AN45" s="95"/>
      <c r="AO45" s="95"/>
      <c r="AP45" s="95"/>
      <c r="AQ45" s="95"/>
      <c r="AR45" s="95"/>
      <c r="AS45" s="95"/>
      <c r="AT45" s="95"/>
      <c r="AU45" s="95"/>
      <c r="AV45" s="95"/>
      <c r="AW45" s="95"/>
      <c r="AX45" s="95"/>
      <c r="AY45" s="95"/>
      <c r="AZ45" s="95"/>
      <c r="BA45" s="95"/>
      <c r="BB45" s="95"/>
      <c r="BC45" s="95"/>
      <c r="BD45" s="95"/>
      <c r="BE45" s="95"/>
      <c r="BF45" s="95"/>
      <c r="BG45" s="95"/>
      <c r="BH45" s="95"/>
      <c r="BI45" s="95"/>
      <c r="BJ45" s="95"/>
      <c r="BK45" s="95"/>
      <c r="BL45" s="95"/>
      <c r="BM45" s="95"/>
      <c r="BN45" s="95"/>
      <c r="BO45" s="95"/>
      <c r="BP45" s="95"/>
      <c r="BQ45" s="95"/>
      <c r="BR45" s="95"/>
      <c r="BS45" s="95"/>
      <c r="BT45" s="95"/>
      <c r="BU45" s="95"/>
      <c r="BV45" s="95"/>
      <c r="BW45" s="95"/>
      <c r="BX45" s="95"/>
      <c r="BY45" s="95"/>
      <c r="BZ45" s="95"/>
      <c r="CA45" s="95"/>
      <c r="CB45" s="95"/>
      <c r="CC45" s="95"/>
      <c r="CD45" s="95"/>
      <c r="CE45" s="95"/>
      <c r="CF45" s="95"/>
      <c r="CG45" s="95"/>
      <c r="CH45" s="95"/>
      <c r="CI45" s="95"/>
      <c r="CJ45" s="95"/>
      <c r="CK45" s="95"/>
      <c r="CL45" s="95"/>
      <c r="CM45" s="95"/>
      <c r="CN45" s="95"/>
      <c r="CO45" s="95"/>
      <c r="CP45" s="95"/>
      <c r="CQ45" s="95"/>
      <c r="CR45" s="95"/>
      <c r="CS45" s="95"/>
      <c r="CT45" s="95"/>
      <c r="CU45" s="95"/>
      <c r="CV45" s="95"/>
      <c r="CW45" s="95"/>
    </row>
    <row r="46" spans="1:101" x14ac:dyDescent="0.25">
      <c r="A46" s="57" t="s">
        <v>333</v>
      </c>
      <c r="B46" s="95"/>
      <c r="C46" s="58">
        <v>2311</v>
      </c>
      <c r="D46" s="95"/>
      <c r="E46" s="95"/>
      <c r="F46" s="95"/>
      <c r="G46" s="95"/>
      <c r="H46" s="95"/>
      <c r="I46" s="95"/>
      <c r="J46" s="95"/>
      <c r="K46" s="95"/>
      <c r="L46" s="95"/>
      <c r="M46" s="58">
        <v>1547</v>
      </c>
      <c r="N46" s="59">
        <v>87</v>
      </c>
      <c r="O46" s="95"/>
      <c r="P46" s="59">
        <v>669</v>
      </c>
      <c r="Q46" s="59">
        <v>640</v>
      </c>
      <c r="R46" s="95"/>
      <c r="S46" s="59">
        <v>59</v>
      </c>
      <c r="T46" s="58">
        <v>1601</v>
      </c>
      <c r="U46" s="59">
        <v>683</v>
      </c>
      <c r="V46" s="95"/>
      <c r="W46" s="95"/>
      <c r="X46" s="95"/>
      <c r="Y46" s="95"/>
      <c r="Z46" s="58">
        <v>1035</v>
      </c>
      <c r="AA46" s="95"/>
      <c r="AB46" s="58">
        <v>1273</v>
      </c>
      <c r="AC46" s="59">
        <v>452</v>
      </c>
      <c r="AD46" s="95"/>
      <c r="AE46" s="95"/>
      <c r="AF46" s="95"/>
      <c r="AG46" s="58">
        <v>1005</v>
      </c>
      <c r="AH46" s="95"/>
      <c r="AI46" s="95"/>
      <c r="AJ46" s="59">
        <v>81</v>
      </c>
      <c r="AK46" s="59">
        <v>476</v>
      </c>
      <c r="AL46" s="59">
        <v>185</v>
      </c>
      <c r="AM46" s="95"/>
      <c r="AN46" s="59">
        <v>948</v>
      </c>
      <c r="AO46" s="59">
        <v>55</v>
      </c>
      <c r="AP46" s="59">
        <v>124</v>
      </c>
      <c r="AQ46" s="59">
        <v>171</v>
      </c>
      <c r="AR46" s="59">
        <v>123</v>
      </c>
      <c r="AS46" s="59">
        <v>80</v>
      </c>
      <c r="AT46" s="59">
        <v>92</v>
      </c>
      <c r="AU46" s="59">
        <v>578</v>
      </c>
      <c r="AV46" s="59">
        <v>103</v>
      </c>
      <c r="AW46" s="59">
        <v>31</v>
      </c>
      <c r="AX46" s="95"/>
      <c r="AY46" s="59">
        <v>149</v>
      </c>
      <c r="AZ46" s="59">
        <v>156</v>
      </c>
      <c r="BA46" s="59">
        <v>203</v>
      </c>
      <c r="BB46" s="95"/>
      <c r="BC46" s="59">
        <v>91</v>
      </c>
      <c r="BD46" s="59">
        <v>72</v>
      </c>
      <c r="BE46" s="59">
        <v>241</v>
      </c>
      <c r="BF46" s="59">
        <v>53</v>
      </c>
      <c r="BG46" s="59">
        <v>154</v>
      </c>
      <c r="BH46" s="59">
        <v>110</v>
      </c>
      <c r="BI46" s="59">
        <v>49</v>
      </c>
      <c r="BJ46" s="59">
        <v>44</v>
      </c>
      <c r="BK46" s="95"/>
      <c r="BL46" s="59">
        <v>39</v>
      </c>
      <c r="BM46" s="59">
        <v>52</v>
      </c>
      <c r="BN46" s="59">
        <v>63</v>
      </c>
      <c r="BO46" s="59">
        <v>65</v>
      </c>
      <c r="BP46" s="59">
        <v>178</v>
      </c>
      <c r="BQ46" s="59">
        <v>300</v>
      </c>
      <c r="BR46" s="59">
        <v>112</v>
      </c>
      <c r="BS46" s="59">
        <v>91</v>
      </c>
      <c r="BT46" s="59">
        <v>111</v>
      </c>
      <c r="BU46" s="59">
        <v>130</v>
      </c>
      <c r="BV46" s="59">
        <v>457</v>
      </c>
      <c r="BW46" s="59">
        <v>46</v>
      </c>
      <c r="BX46" s="95"/>
      <c r="BY46" s="59">
        <v>303</v>
      </c>
      <c r="BZ46" s="95"/>
      <c r="CA46" s="59">
        <v>26</v>
      </c>
      <c r="CB46" s="95"/>
      <c r="CC46" s="95"/>
      <c r="CD46" s="95"/>
      <c r="CE46" s="95"/>
      <c r="CF46" s="95"/>
      <c r="CG46" s="59">
        <v>99</v>
      </c>
      <c r="CH46" s="95"/>
      <c r="CI46" s="95"/>
      <c r="CJ46" s="95"/>
      <c r="CK46" s="95"/>
      <c r="CL46" s="95"/>
      <c r="CM46" s="95"/>
      <c r="CN46" s="95"/>
      <c r="CO46" s="95"/>
      <c r="CP46" s="95"/>
      <c r="CQ46" s="95"/>
      <c r="CR46" s="95"/>
      <c r="CS46" s="95"/>
      <c r="CT46" s="95"/>
      <c r="CU46" s="95"/>
      <c r="CV46" s="95"/>
      <c r="CW46" s="95"/>
    </row>
    <row r="47" spans="1:101" x14ac:dyDescent="0.25">
      <c r="A47" s="57" t="s">
        <v>297</v>
      </c>
      <c r="B47" s="95"/>
      <c r="C47" s="59">
        <v>24</v>
      </c>
      <c r="D47" s="95"/>
      <c r="E47" s="95"/>
      <c r="F47" s="95"/>
      <c r="G47" s="95"/>
      <c r="H47" s="95"/>
      <c r="I47" s="95"/>
      <c r="J47" s="95"/>
      <c r="K47" s="95"/>
      <c r="L47" s="59">
        <v>34</v>
      </c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5"/>
      <c r="AC47" s="95"/>
      <c r="AD47" s="95"/>
      <c r="AE47" s="95"/>
      <c r="AF47" s="95"/>
      <c r="AG47" s="95"/>
      <c r="AH47" s="95"/>
      <c r="AI47" s="95"/>
      <c r="AJ47" s="95"/>
      <c r="AK47" s="59">
        <v>13</v>
      </c>
      <c r="AL47" s="95"/>
      <c r="AM47" s="95"/>
      <c r="AN47" s="95"/>
      <c r="AO47" s="95"/>
      <c r="AP47" s="95"/>
      <c r="AQ47" s="95"/>
      <c r="AR47" s="95"/>
      <c r="AS47" s="95"/>
      <c r="AT47" s="95"/>
      <c r="AU47" s="95"/>
      <c r="AV47" s="95"/>
      <c r="AW47" s="95"/>
      <c r="AX47" s="95"/>
      <c r="AY47" s="95"/>
      <c r="AZ47" s="95"/>
      <c r="BA47" s="95"/>
      <c r="BB47" s="95"/>
      <c r="BC47" s="95"/>
      <c r="BD47" s="95"/>
      <c r="BE47" s="95"/>
      <c r="BF47" s="95"/>
      <c r="BG47" s="95"/>
      <c r="BH47" s="95"/>
      <c r="BI47" s="95"/>
      <c r="BJ47" s="95"/>
      <c r="BK47" s="95"/>
      <c r="BL47" s="95"/>
      <c r="BM47" s="95"/>
      <c r="BN47" s="95"/>
      <c r="BO47" s="95"/>
      <c r="BP47" s="95"/>
      <c r="BQ47" s="95"/>
      <c r="BR47" s="95"/>
      <c r="BS47" s="95"/>
      <c r="BT47" s="95"/>
      <c r="BU47" s="59">
        <v>19</v>
      </c>
      <c r="BV47" s="95"/>
      <c r="BW47" s="95"/>
      <c r="BX47" s="95"/>
      <c r="BY47" s="95"/>
      <c r="BZ47" s="95"/>
      <c r="CA47" s="95"/>
      <c r="CB47" s="95"/>
      <c r="CC47" s="95"/>
      <c r="CD47" s="95"/>
      <c r="CE47" s="95"/>
      <c r="CF47" s="95"/>
      <c r="CG47" s="95"/>
      <c r="CH47" s="95"/>
      <c r="CI47" s="95"/>
      <c r="CJ47" s="95"/>
      <c r="CK47" s="95"/>
      <c r="CL47" s="95"/>
      <c r="CM47" s="95"/>
      <c r="CN47" s="95"/>
      <c r="CO47" s="95"/>
      <c r="CP47" s="95"/>
      <c r="CQ47" s="95"/>
      <c r="CR47" s="95"/>
      <c r="CS47" s="95"/>
      <c r="CT47" s="95"/>
      <c r="CU47" s="95"/>
      <c r="CV47" s="95"/>
      <c r="CW47" s="95"/>
    </row>
    <row r="48" spans="1:101" x14ac:dyDescent="0.25">
      <c r="A48" s="57" t="s">
        <v>298</v>
      </c>
      <c r="B48" s="95"/>
      <c r="C48" s="95"/>
      <c r="D48" s="95"/>
      <c r="E48" s="95"/>
      <c r="F48" s="95"/>
      <c r="G48" s="95"/>
      <c r="H48" s="95"/>
      <c r="I48" s="95"/>
      <c r="J48" s="95"/>
      <c r="K48" s="95"/>
      <c r="L48" s="59">
        <v>101</v>
      </c>
      <c r="M48" s="95"/>
      <c r="N48" s="59">
        <v>14</v>
      </c>
      <c r="O48" s="95"/>
      <c r="P48" s="59">
        <v>11</v>
      </c>
      <c r="Q48" s="59">
        <v>90</v>
      </c>
      <c r="R48" s="95"/>
      <c r="S48" s="59">
        <v>73</v>
      </c>
      <c r="T48" s="95"/>
      <c r="U48" s="59">
        <v>83</v>
      </c>
      <c r="V48" s="95"/>
      <c r="W48" s="95"/>
      <c r="X48" s="95"/>
      <c r="Y48" s="95"/>
      <c r="Z48" s="59">
        <v>41</v>
      </c>
      <c r="AA48" s="95"/>
      <c r="AB48" s="59">
        <v>12</v>
      </c>
      <c r="AC48" s="59">
        <v>32</v>
      </c>
      <c r="AD48" s="95"/>
      <c r="AE48" s="95"/>
      <c r="AF48" s="95"/>
      <c r="AG48" s="59">
        <v>126</v>
      </c>
      <c r="AH48" s="95"/>
      <c r="AI48" s="95"/>
      <c r="AJ48" s="59">
        <v>32</v>
      </c>
      <c r="AK48" s="59">
        <v>13</v>
      </c>
      <c r="AL48" s="59">
        <v>103</v>
      </c>
      <c r="AM48" s="95"/>
      <c r="AN48" s="59">
        <v>122</v>
      </c>
      <c r="AO48" s="59">
        <v>73</v>
      </c>
      <c r="AP48" s="59">
        <v>31</v>
      </c>
      <c r="AQ48" s="59">
        <v>31</v>
      </c>
      <c r="AR48" s="59">
        <v>21</v>
      </c>
      <c r="AS48" s="59">
        <v>40</v>
      </c>
      <c r="AT48" s="59">
        <v>79</v>
      </c>
      <c r="AU48" s="59">
        <v>35</v>
      </c>
      <c r="AV48" s="95"/>
      <c r="AW48" s="59">
        <v>10</v>
      </c>
      <c r="AX48" s="59">
        <v>48</v>
      </c>
      <c r="AY48" s="95"/>
      <c r="AZ48" s="59">
        <v>66</v>
      </c>
      <c r="BA48" s="59">
        <v>43</v>
      </c>
      <c r="BB48" s="95"/>
      <c r="BC48" s="59">
        <v>39</v>
      </c>
      <c r="BD48" s="59">
        <v>18</v>
      </c>
      <c r="BE48" s="59">
        <v>28</v>
      </c>
      <c r="BF48" s="59">
        <v>194</v>
      </c>
      <c r="BG48" s="59">
        <v>22</v>
      </c>
      <c r="BH48" s="59">
        <v>47</v>
      </c>
      <c r="BI48" s="59">
        <v>16</v>
      </c>
      <c r="BJ48" s="59">
        <v>15</v>
      </c>
      <c r="BK48" s="59">
        <v>86</v>
      </c>
      <c r="BL48" s="59">
        <v>19</v>
      </c>
      <c r="BM48" s="95"/>
      <c r="BN48" s="95"/>
      <c r="BO48" s="59">
        <v>65</v>
      </c>
      <c r="BP48" s="59">
        <v>81</v>
      </c>
      <c r="BQ48" s="59">
        <v>150</v>
      </c>
      <c r="BR48" s="59">
        <v>64</v>
      </c>
      <c r="BS48" s="59">
        <v>117</v>
      </c>
      <c r="BT48" s="59">
        <v>37</v>
      </c>
      <c r="BU48" s="59">
        <v>19</v>
      </c>
      <c r="BV48" s="59">
        <v>55</v>
      </c>
      <c r="BW48" s="95"/>
      <c r="BX48" s="59">
        <v>43</v>
      </c>
      <c r="BY48" s="59">
        <v>88</v>
      </c>
      <c r="BZ48" s="95"/>
      <c r="CA48" s="95"/>
      <c r="CB48" s="95"/>
      <c r="CC48" s="95"/>
      <c r="CD48" s="95"/>
      <c r="CE48" s="95"/>
      <c r="CF48" s="95"/>
      <c r="CG48" s="95"/>
      <c r="CH48" s="95"/>
      <c r="CI48" s="95"/>
      <c r="CJ48" s="95"/>
      <c r="CK48" s="95"/>
      <c r="CL48" s="95"/>
      <c r="CM48" s="95"/>
      <c r="CN48" s="95"/>
      <c r="CO48" s="95"/>
      <c r="CP48" s="95"/>
      <c r="CQ48" s="95"/>
      <c r="CR48" s="95"/>
      <c r="CS48" s="95"/>
      <c r="CT48" s="95"/>
      <c r="CU48" s="95"/>
      <c r="CV48" s="95"/>
      <c r="CW48" s="95"/>
    </row>
    <row r="49" spans="1:101" x14ac:dyDescent="0.25">
      <c r="A49" s="57" t="s">
        <v>299</v>
      </c>
      <c r="B49" s="59">
        <v>37</v>
      </c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59">
        <v>14</v>
      </c>
      <c r="O49" s="95"/>
      <c r="P49" s="59">
        <v>11</v>
      </c>
      <c r="Q49" s="59">
        <v>26</v>
      </c>
      <c r="R49" s="95"/>
      <c r="S49" s="95"/>
      <c r="T49" s="95"/>
      <c r="U49" s="95"/>
      <c r="V49" s="95"/>
      <c r="W49" s="95"/>
      <c r="X49" s="95"/>
      <c r="Y49" s="95"/>
      <c r="Z49" s="59">
        <v>20</v>
      </c>
      <c r="AA49" s="95"/>
      <c r="AB49" s="95"/>
      <c r="AC49" s="95"/>
      <c r="AD49" s="59">
        <v>35</v>
      </c>
      <c r="AE49" s="95"/>
      <c r="AF49" s="95"/>
      <c r="AG49" s="95"/>
      <c r="AH49" s="59">
        <v>25</v>
      </c>
      <c r="AI49" s="95"/>
      <c r="AJ49" s="95"/>
      <c r="AK49" s="59">
        <v>13</v>
      </c>
      <c r="AL49" s="95"/>
      <c r="AM49" s="95"/>
      <c r="AN49" s="59">
        <v>76</v>
      </c>
      <c r="AO49" s="95"/>
      <c r="AP49" s="95"/>
      <c r="AQ49" s="95"/>
      <c r="AR49" s="95"/>
      <c r="AS49" s="95"/>
      <c r="AT49" s="95"/>
      <c r="AU49" s="95"/>
      <c r="AV49" s="95"/>
      <c r="AW49" s="95"/>
      <c r="AX49" s="95"/>
      <c r="AY49" s="95"/>
      <c r="AZ49" s="95"/>
      <c r="BA49" s="59">
        <v>14</v>
      </c>
      <c r="BB49" s="95"/>
      <c r="BC49" s="95"/>
      <c r="BD49" s="95"/>
      <c r="BE49" s="95"/>
      <c r="BF49" s="95"/>
      <c r="BG49" s="95"/>
      <c r="BH49" s="59">
        <v>16</v>
      </c>
      <c r="BI49" s="95"/>
      <c r="BJ49" s="95"/>
      <c r="BK49" s="95"/>
      <c r="BL49" s="95"/>
      <c r="BM49" s="95"/>
      <c r="BN49" s="95"/>
      <c r="BO49" s="95"/>
      <c r="BP49" s="95"/>
      <c r="BQ49" s="95"/>
      <c r="BR49" s="95"/>
      <c r="BS49" s="95"/>
      <c r="BT49" s="95"/>
      <c r="BU49" s="95"/>
      <c r="BV49" s="59">
        <v>18</v>
      </c>
      <c r="BW49" s="95"/>
      <c r="BX49" s="95"/>
      <c r="BY49" s="95"/>
      <c r="BZ49" s="95"/>
      <c r="CA49" s="95"/>
      <c r="CB49" s="95"/>
      <c r="CC49" s="95"/>
      <c r="CD49" s="95"/>
      <c r="CE49" s="95"/>
      <c r="CF49" s="95"/>
      <c r="CG49" s="95"/>
      <c r="CH49" s="95"/>
      <c r="CI49" s="95"/>
      <c r="CJ49" s="95"/>
      <c r="CK49" s="95"/>
      <c r="CL49" s="95"/>
      <c r="CM49" s="95"/>
      <c r="CN49" s="95"/>
      <c r="CO49" s="95"/>
      <c r="CP49" s="95"/>
      <c r="CQ49" s="95"/>
      <c r="CR49" s="95"/>
      <c r="CS49" s="95"/>
      <c r="CT49" s="95"/>
      <c r="CU49" s="95"/>
      <c r="CV49" s="95"/>
      <c r="CW49" s="95"/>
    </row>
    <row r="50" spans="1:101" x14ac:dyDescent="0.25">
      <c r="A50" s="57" t="s">
        <v>300</v>
      </c>
      <c r="B50" s="95"/>
      <c r="C50" s="95"/>
      <c r="D50" s="95"/>
      <c r="E50" s="95"/>
      <c r="F50" s="95"/>
      <c r="G50" s="59">
        <v>4</v>
      </c>
      <c r="H50" s="95"/>
      <c r="I50" s="58">
        <v>1263</v>
      </c>
      <c r="J50" s="59">
        <v>48</v>
      </c>
      <c r="K50" s="95"/>
      <c r="L50" s="59">
        <v>169</v>
      </c>
      <c r="M50" s="95"/>
      <c r="N50" s="95"/>
      <c r="O50" s="59">
        <v>23</v>
      </c>
      <c r="P50" s="59">
        <v>11</v>
      </c>
      <c r="Q50" s="59">
        <v>13</v>
      </c>
      <c r="R50" s="95"/>
      <c r="S50" s="59">
        <v>279</v>
      </c>
      <c r="T50" s="95"/>
      <c r="U50" s="95"/>
      <c r="V50" s="95"/>
      <c r="W50" s="95"/>
      <c r="X50" s="95"/>
      <c r="Y50" s="95"/>
      <c r="Z50" s="59">
        <v>20</v>
      </c>
      <c r="AA50" s="95"/>
      <c r="AB50" s="95"/>
      <c r="AC50" s="95"/>
      <c r="AD50" s="59">
        <v>121</v>
      </c>
      <c r="AE50" s="95"/>
      <c r="AF50" s="95"/>
      <c r="AG50" s="59">
        <v>21</v>
      </c>
      <c r="AH50" s="59">
        <v>25</v>
      </c>
      <c r="AI50" s="95"/>
      <c r="AJ50" s="59">
        <v>16</v>
      </c>
      <c r="AK50" s="95"/>
      <c r="AL50" s="95"/>
      <c r="AM50" s="95"/>
      <c r="AN50" s="59">
        <v>61</v>
      </c>
      <c r="AO50" s="95"/>
      <c r="AP50" s="95"/>
      <c r="AQ50" s="95"/>
      <c r="AR50" s="59">
        <v>21</v>
      </c>
      <c r="AS50" s="95"/>
      <c r="AT50" s="59">
        <v>13</v>
      </c>
      <c r="AU50" s="59">
        <v>35</v>
      </c>
      <c r="AV50" s="95"/>
      <c r="AW50" s="59">
        <v>21</v>
      </c>
      <c r="AX50" s="59">
        <v>48</v>
      </c>
      <c r="AY50" s="95"/>
      <c r="AZ50" s="59">
        <v>44</v>
      </c>
      <c r="BA50" s="59">
        <v>116</v>
      </c>
      <c r="BB50" s="95"/>
      <c r="BC50" s="95"/>
      <c r="BD50" s="95"/>
      <c r="BE50" s="95"/>
      <c r="BF50" s="95"/>
      <c r="BG50" s="59">
        <v>44</v>
      </c>
      <c r="BH50" s="59">
        <v>16</v>
      </c>
      <c r="BI50" s="59">
        <v>16</v>
      </c>
      <c r="BJ50" s="59">
        <v>15</v>
      </c>
      <c r="BK50" s="95"/>
      <c r="BL50" s="59">
        <v>19</v>
      </c>
      <c r="BM50" s="59">
        <v>91</v>
      </c>
      <c r="BN50" s="59">
        <v>16</v>
      </c>
      <c r="BO50" s="95"/>
      <c r="BP50" s="95"/>
      <c r="BQ50" s="95"/>
      <c r="BR50" s="59">
        <v>32</v>
      </c>
      <c r="BS50" s="95"/>
      <c r="BT50" s="95"/>
      <c r="BU50" s="59">
        <v>19</v>
      </c>
      <c r="BV50" s="59">
        <v>55</v>
      </c>
      <c r="BW50" s="95"/>
      <c r="BX50" s="95"/>
      <c r="BY50" s="95"/>
      <c r="BZ50" s="95"/>
      <c r="CA50" s="95"/>
      <c r="CB50" s="95"/>
      <c r="CC50" s="95"/>
      <c r="CD50" s="95"/>
      <c r="CE50" s="95"/>
      <c r="CF50" s="95"/>
      <c r="CG50" s="95"/>
      <c r="CH50" s="95"/>
      <c r="CI50" s="95"/>
      <c r="CJ50" s="95"/>
      <c r="CK50" s="95"/>
      <c r="CL50" s="95"/>
      <c r="CM50" s="95"/>
      <c r="CN50" s="95"/>
      <c r="CO50" s="95"/>
      <c r="CP50" s="95"/>
      <c r="CQ50" s="95"/>
      <c r="CR50" s="95"/>
      <c r="CS50" s="95"/>
      <c r="CT50" s="95"/>
      <c r="CU50" s="95"/>
      <c r="CV50" s="95"/>
      <c r="CW50" s="95"/>
    </row>
    <row r="51" spans="1:101" x14ac:dyDescent="0.25">
      <c r="A51" s="57" t="s">
        <v>301</v>
      </c>
      <c r="B51" s="95"/>
      <c r="C51" s="95"/>
      <c r="D51" s="59">
        <v>22</v>
      </c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59">
        <v>123</v>
      </c>
      <c r="Q51" s="59">
        <v>384</v>
      </c>
      <c r="R51" s="95"/>
      <c r="S51" s="59">
        <v>59</v>
      </c>
      <c r="T51" s="95"/>
      <c r="U51" s="95"/>
      <c r="V51" s="95"/>
      <c r="W51" s="95"/>
      <c r="X51" s="95"/>
      <c r="Y51" s="95"/>
      <c r="Z51" s="59">
        <v>20</v>
      </c>
      <c r="AA51" s="95"/>
      <c r="AB51" s="95"/>
      <c r="AC51" s="95"/>
      <c r="AD51" s="59">
        <v>518</v>
      </c>
      <c r="AE51" s="95"/>
      <c r="AF51" s="95"/>
      <c r="AG51" s="95"/>
      <c r="AH51" s="59">
        <v>37</v>
      </c>
      <c r="AI51" s="95"/>
      <c r="AJ51" s="95"/>
      <c r="AK51" s="95"/>
      <c r="AL51" s="95"/>
      <c r="AM51" s="95"/>
      <c r="AN51" s="95"/>
      <c r="AO51" s="95"/>
      <c r="AP51" s="95"/>
      <c r="AQ51" s="95"/>
      <c r="AR51" s="95"/>
      <c r="AS51" s="95"/>
      <c r="AT51" s="95"/>
      <c r="AU51" s="59">
        <v>18</v>
      </c>
      <c r="AV51" s="95"/>
      <c r="AW51" s="95"/>
      <c r="AX51" s="95"/>
      <c r="AY51" s="95"/>
      <c r="AZ51" s="95"/>
      <c r="BA51" s="95"/>
      <c r="BB51" s="95"/>
      <c r="BC51" s="95"/>
      <c r="BD51" s="95"/>
      <c r="BE51" s="95"/>
      <c r="BF51" s="95"/>
      <c r="BG51" s="95"/>
      <c r="BH51" s="95"/>
      <c r="BI51" s="59">
        <v>16</v>
      </c>
      <c r="BJ51" s="95"/>
      <c r="BK51" s="95"/>
      <c r="BL51" s="95"/>
      <c r="BM51" s="95"/>
      <c r="BN51" s="95"/>
      <c r="BO51" s="95"/>
      <c r="BP51" s="95"/>
      <c r="BQ51" s="95"/>
      <c r="BR51" s="95"/>
      <c r="BS51" s="95"/>
      <c r="BT51" s="95"/>
      <c r="BU51" s="95"/>
      <c r="BV51" s="95"/>
      <c r="BW51" s="95"/>
      <c r="BX51" s="95"/>
      <c r="BY51" s="95"/>
      <c r="BZ51" s="95"/>
      <c r="CA51" s="95"/>
      <c r="CB51" s="95"/>
      <c r="CC51" s="95"/>
      <c r="CD51" s="95"/>
      <c r="CE51" s="95"/>
      <c r="CF51" s="95"/>
      <c r="CG51" s="95"/>
      <c r="CH51" s="95"/>
      <c r="CI51" s="95"/>
      <c r="CJ51" s="95"/>
      <c r="CK51" s="95"/>
      <c r="CL51" s="95"/>
      <c r="CM51" s="95"/>
      <c r="CN51" s="95"/>
      <c r="CO51" s="95"/>
      <c r="CP51" s="95"/>
      <c r="CQ51" s="95"/>
      <c r="CR51" s="95"/>
      <c r="CS51" s="95"/>
      <c r="CT51" s="95"/>
      <c r="CU51" s="95"/>
      <c r="CV51" s="95"/>
      <c r="CW51" s="95"/>
    </row>
    <row r="52" spans="1:101" x14ac:dyDescent="0.25">
      <c r="A52" s="57" t="s">
        <v>302</v>
      </c>
      <c r="B52" s="95"/>
      <c r="C52" s="95"/>
      <c r="D52" s="95"/>
      <c r="E52" s="95"/>
      <c r="F52" s="95"/>
      <c r="G52" s="59">
        <v>56</v>
      </c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  <c r="AA52" s="95"/>
      <c r="AB52" s="95"/>
      <c r="AC52" s="95"/>
      <c r="AD52" s="95"/>
      <c r="AE52" s="95"/>
      <c r="AF52" s="95"/>
      <c r="AG52" s="95"/>
      <c r="AH52" s="95"/>
      <c r="AI52" s="95"/>
      <c r="AJ52" s="95"/>
      <c r="AK52" s="95"/>
      <c r="AL52" s="95"/>
      <c r="AM52" s="95"/>
      <c r="AN52" s="95"/>
      <c r="AO52" s="95"/>
      <c r="AP52" s="95"/>
      <c r="AQ52" s="95"/>
      <c r="AR52" s="95"/>
      <c r="AS52" s="95"/>
      <c r="AT52" s="95"/>
      <c r="AU52" s="95"/>
      <c r="AV52" s="95"/>
      <c r="AW52" s="95"/>
      <c r="AX52" s="95"/>
      <c r="AY52" s="95"/>
      <c r="AZ52" s="95"/>
      <c r="BA52" s="95"/>
      <c r="BB52" s="95"/>
      <c r="BC52" s="95"/>
      <c r="BD52" s="95"/>
      <c r="BE52" s="95"/>
      <c r="BF52" s="95"/>
      <c r="BG52" s="95"/>
      <c r="BH52" s="95"/>
      <c r="BI52" s="95"/>
      <c r="BJ52" s="95"/>
      <c r="BK52" s="95"/>
      <c r="BL52" s="95"/>
      <c r="BM52" s="95"/>
      <c r="BN52" s="95"/>
      <c r="BO52" s="95"/>
      <c r="BP52" s="95"/>
      <c r="BQ52" s="95"/>
      <c r="BR52" s="95"/>
      <c r="BS52" s="95"/>
      <c r="BT52" s="95"/>
      <c r="BU52" s="95"/>
      <c r="BV52" s="95"/>
      <c r="BW52" s="95"/>
      <c r="BX52" s="95"/>
      <c r="BY52" s="95"/>
      <c r="BZ52" s="95"/>
      <c r="CA52" s="95"/>
      <c r="CB52" s="95"/>
      <c r="CC52" s="95"/>
      <c r="CD52" s="95"/>
      <c r="CE52" s="95"/>
      <c r="CF52" s="95"/>
      <c r="CG52" s="95"/>
      <c r="CH52" s="95"/>
      <c r="CI52" s="95"/>
      <c r="CJ52" s="95"/>
      <c r="CK52" s="95"/>
      <c r="CL52" s="95"/>
      <c r="CM52" s="95"/>
      <c r="CN52" s="95"/>
      <c r="CO52" s="95"/>
      <c r="CP52" s="95"/>
      <c r="CQ52" s="95"/>
      <c r="CR52" s="95"/>
      <c r="CS52" s="95"/>
      <c r="CT52" s="95"/>
      <c r="CU52" s="95"/>
      <c r="CV52" s="95"/>
      <c r="CW52" s="95"/>
    </row>
    <row r="53" spans="1:101" x14ac:dyDescent="0.25">
      <c r="A53" s="57" t="s">
        <v>303</v>
      </c>
      <c r="B53" s="95"/>
      <c r="C53" s="95"/>
      <c r="D53" s="59">
        <v>22</v>
      </c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5"/>
      <c r="AQ53" s="95"/>
      <c r="AR53" s="95"/>
      <c r="AS53" s="95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5"/>
      <c r="BE53" s="95"/>
      <c r="BF53" s="95"/>
      <c r="BG53" s="95"/>
      <c r="BH53" s="95"/>
      <c r="BI53" s="95"/>
      <c r="BJ53" s="95"/>
      <c r="BK53" s="95"/>
      <c r="BL53" s="95"/>
      <c r="BM53" s="95"/>
      <c r="BN53" s="95"/>
      <c r="BO53" s="95"/>
      <c r="BP53" s="95"/>
      <c r="BQ53" s="95"/>
      <c r="BR53" s="95"/>
      <c r="BS53" s="95"/>
      <c r="BT53" s="95"/>
      <c r="BU53" s="95"/>
      <c r="BV53" s="95"/>
      <c r="BW53" s="95"/>
      <c r="BX53" s="95"/>
      <c r="BY53" s="95"/>
      <c r="BZ53" s="95"/>
      <c r="CA53" s="95"/>
      <c r="CB53" s="95"/>
      <c r="CC53" s="95"/>
      <c r="CD53" s="95"/>
      <c r="CE53" s="95"/>
      <c r="CF53" s="95"/>
      <c r="CG53" s="95"/>
      <c r="CH53" s="95"/>
      <c r="CI53" s="95"/>
      <c r="CJ53" s="95"/>
      <c r="CK53" s="95"/>
      <c r="CL53" s="95"/>
      <c r="CM53" s="95"/>
      <c r="CN53" s="95"/>
      <c r="CO53" s="95"/>
      <c r="CP53" s="95"/>
      <c r="CQ53" s="95"/>
      <c r="CR53" s="95"/>
      <c r="CS53" s="95"/>
      <c r="CT53" s="95"/>
      <c r="CU53" s="95"/>
      <c r="CV53" s="95"/>
      <c r="CW53" s="95"/>
    </row>
    <row r="54" spans="1:101" x14ac:dyDescent="0.25">
      <c r="A54" s="57" t="s">
        <v>304</v>
      </c>
      <c r="B54" s="95"/>
      <c r="C54" s="95"/>
      <c r="D54" s="59">
        <v>155</v>
      </c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5"/>
      <c r="AH54" s="95"/>
      <c r="AI54" s="95"/>
      <c r="AJ54" s="95"/>
      <c r="AK54" s="95"/>
      <c r="AL54" s="95"/>
      <c r="AM54" s="95"/>
      <c r="AN54" s="95"/>
      <c r="AO54" s="95"/>
      <c r="AP54" s="95"/>
      <c r="AQ54" s="95"/>
      <c r="AR54" s="95"/>
      <c r="AS54" s="95"/>
      <c r="AT54" s="95"/>
      <c r="AU54" s="95"/>
      <c r="AV54" s="95"/>
      <c r="AW54" s="95"/>
      <c r="AX54" s="95"/>
      <c r="AY54" s="95"/>
      <c r="AZ54" s="95"/>
      <c r="BA54" s="95"/>
      <c r="BB54" s="95"/>
      <c r="BC54" s="95"/>
      <c r="BD54" s="95"/>
      <c r="BE54" s="95"/>
      <c r="BF54" s="95"/>
      <c r="BG54" s="95"/>
      <c r="BH54" s="95"/>
      <c r="BI54" s="95"/>
      <c r="BJ54" s="95"/>
      <c r="BK54" s="95"/>
      <c r="BL54" s="95"/>
      <c r="BM54" s="95"/>
      <c r="BN54" s="95"/>
      <c r="BO54" s="95"/>
      <c r="BP54" s="95"/>
      <c r="BQ54" s="95"/>
      <c r="BR54" s="95"/>
      <c r="BS54" s="95"/>
      <c r="BT54" s="95"/>
      <c r="BU54" s="95"/>
      <c r="BV54" s="95"/>
      <c r="BW54" s="95"/>
      <c r="BX54" s="95"/>
      <c r="BY54" s="95"/>
      <c r="BZ54" s="95"/>
      <c r="CA54" s="95"/>
      <c r="CB54" s="95"/>
      <c r="CC54" s="95"/>
      <c r="CD54" s="95"/>
      <c r="CE54" s="95"/>
      <c r="CF54" s="95"/>
      <c r="CG54" s="95"/>
      <c r="CH54" s="95"/>
      <c r="CI54" s="95"/>
      <c r="CJ54" s="95"/>
      <c r="CK54" s="95"/>
      <c r="CL54" s="95"/>
      <c r="CM54" s="95"/>
      <c r="CN54" s="95"/>
      <c r="CO54" s="95"/>
      <c r="CP54" s="95"/>
      <c r="CQ54" s="95"/>
      <c r="CR54" s="95"/>
      <c r="CS54" s="95"/>
      <c r="CT54" s="95"/>
      <c r="CU54" s="95"/>
      <c r="CV54" s="95"/>
      <c r="CW54" s="95"/>
    </row>
    <row r="55" spans="1:101" x14ac:dyDescent="0.25">
      <c r="A55" s="57" t="s">
        <v>305</v>
      </c>
      <c r="B55" s="95"/>
      <c r="C55" s="95"/>
      <c r="D55" s="59">
        <v>221</v>
      </c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59">
        <v>11</v>
      </c>
      <c r="Q55" s="95"/>
      <c r="R55" s="95"/>
      <c r="S55" s="59">
        <v>308</v>
      </c>
      <c r="T55" s="95"/>
      <c r="U55" s="95"/>
      <c r="V55" s="95"/>
      <c r="W55" s="95"/>
      <c r="X55" s="95"/>
      <c r="Y55" s="95"/>
      <c r="Z55" s="95"/>
      <c r="AA55" s="95"/>
      <c r="AB55" s="95"/>
      <c r="AC55" s="95"/>
      <c r="AD55" s="59">
        <v>52</v>
      </c>
      <c r="AE55" s="95"/>
      <c r="AF55" s="95"/>
      <c r="AG55" s="95"/>
      <c r="AH55" s="59">
        <v>37</v>
      </c>
      <c r="AI55" s="95"/>
      <c r="AJ55" s="59">
        <v>129</v>
      </c>
      <c r="AK55" s="95"/>
      <c r="AL55" s="95"/>
      <c r="AM55" s="95"/>
      <c r="AN55" s="59">
        <v>31</v>
      </c>
      <c r="AO55" s="95"/>
      <c r="AP55" s="95"/>
      <c r="AQ55" s="95"/>
      <c r="AR55" s="95"/>
      <c r="AS55" s="95"/>
      <c r="AT55" s="95"/>
      <c r="AU55" s="95"/>
      <c r="AV55" s="95"/>
      <c r="AW55" s="95"/>
      <c r="AX55" s="95"/>
      <c r="AY55" s="95"/>
      <c r="AZ55" s="95"/>
      <c r="BA55" s="95"/>
      <c r="BB55" s="95"/>
      <c r="BC55" s="95"/>
      <c r="BD55" s="95"/>
      <c r="BE55" s="95"/>
      <c r="BF55" s="95"/>
      <c r="BG55" s="95"/>
      <c r="BH55" s="95"/>
      <c r="BI55" s="95"/>
      <c r="BJ55" s="95"/>
      <c r="BK55" s="95"/>
      <c r="BL55" s="95"/>
      <c r="BM55" s="95"/>
      <c r="BN55" s="95"/>
      <c r="BO55" s="95"/>
      <c r="BP55" s="95"/>
      <c r="BQ55" s="95"/>
      <c r="BR55" s="95"/>
      <c r="BS55" s="95"/>
      <c r="BT55" s="95"/>
      <c r="BU55" s="95"/>
      <c r="BV55" s="95"/>
      <c r="BW55" s="95"/>
      <c r="BX55" s="95"/>
      <c r="BY55" s="95"/>
      <c r="BZ55" s="95"/>
      <c r="CA55" s="95"/>
      <c r="CB55" s="95"/>
      <c r="CC55" s="95"/>
      <c r="CD55" s="95"/>
      <c r="CE55" s="95"/>
      <c r="CF55" s="95"/>
      <c r="CG55" s="95"/>
      <c r="CH55" s="95"/>
      <c r="CI55" s="95"/>
      <c r="CJ55" s="95"/>
      <c r="CK55" s="95"/>
      <c r="CL55" s="95"/>
      <c r="CM55" s="95"/>
      <c r="CN55" s="95"/>
      <c r="CO55" s="95"/>
      <c r="CP55" s="95"/>
      <c r="CQ55" s="95"/>
      <c r="CR55" s="95"/>
      <c r="CS55" s="95"/>
      <c r="CT55" s="95"/>
      <c r="CU55" s="95"/>
      <c r="CV55" s="95"/>
      <c r="CW55" s="95"/>
    </row>
    <row r="56" spans="1:101" x14ac:dyDescent="0.25">
      <c r="A56" s="57" t="s">
        <v>306</v>
      </c>
      <c r="B56" s="95"/>
      <c r="C56" s="95"/>
      <c r="D56" s="59">
        <v>44</v>
      </c>
      <c r="E56" s="95"/>
      <c r="F56" s="95"/>
      <c r="G56" s="95"/>
      <c r="H56" s="95"/>
      <c r="I56" s="59">
        <v>89</v>
      </c>
      <c r="J56" s="59">
        <v>48</v>
      </c>
      <c r="K56" s="95"/>
      <c r="L56" s="59">
        <v>34</v>
      </c>
      <c r="M56" s="95"/>
      <c r="N56" s="95"/>
      <c r="O56" s="95"/>
      <c r="P56" s="59">
        <v>156</v>
      </c>
      <c r="Q56" s="95"/>
      <c r="R56" s="59">
        <v>277</v>
      </c>
      <c r="S56" s="59">
        <v>59</v>
      </c>
      <c r="T56" s="95"/>
      <c r="U56" s="95"/>
      <c r="V56" s="95"/>
      <c r="W56" s="95"/>
      <c r="X56" s="95"/>
      <c r="Y56" s="95"/>
      <c r="Z56" s="59">
        <v>20</v>
      </c>
      <c r="AA56" s="59">
        <v>67</v>
      </c>
      <c r="AB56" s="95"/>
      <c r="AC56" s="95"/>
      <c r="AD56" s="59">
        <v>17</v>
      </c>
      <c r="AE56" s="95"/>
      <c r="AF56" s="95"/>
      <c r="AG56" s="95"/>
      <c r="AH56" s="95"/>
      <c r="AI56" s="95"/>
      <c r="AJ56" s="95"/>
      <c r="AK56" s="59">
        <v>25</v>
      </c>
      <c r="AL56" s="95"/>
      <c r="AM56" s="95"/>
      <c r="AN56" s="59">
        <v>15</v>
      </c>
      <c r="AO56" s="59">
        <v>55</v>
      </c>
      <c r="AP56" s="59">
        <v>31</v>
      </c>
      <c r="AQ56" s="59">
        <v>16</v>
      </c>
      <c r="AR56" s="95"/>
      <c r="AS56" s="59">
        <v>13</v>
      </c>
      <c r="AT56" s="95"/>
      <c r="AU56" s="95"/>
      <c r="AV56" s="95"/>
      <c r="AW56" s="95"/>
      <c r="AX56" s="59">
        <v>16</v>
      </c>
      <c r="AY56" s="59">
        <v>15</v>
      </c>
      <c r="AZ56" s="59">
        <v>88</v>
      </c>
      <c r="BA56" s="95"/>
      <c r="BB56" s="95"/>
      <c r="BC56" s="59">
        <v>65</v>
      </c>
      <c r="BD56" s="59">
        <v>163</v>
      </c>
      <c r="BE56" s="59">
        <v>14</v>
      </c>
      <c r="BF56" s="95"/>
      <c r="BG56" s="95"/>
      <c r="BH56" s="95"/>
      <c r="BI56" s="59">
        <v>16</v>
      </c>
      <c r="BJ56" s="59">
        <v>44</v>
      </c>
      <c r="BK56" s="59">
        <v>22</v>
      </c>
      <c r="BL56" s="59">
        <v>116</v>
      </c>
      <c r="BM56" s="59">
        <v>26</v>
      </c>
      <c r="BN56" s="59">
        <v>110</v>
      </c>
      <c r="BO56" s="95"/>
      <c r="BP56" s="59">
        <v>32</v>
      </c>
      <c r="BQ56" s="95"/>
      <c r="BR56" s="59">
        <v>96</v>
      </c>
      <c r="BS56" s="59">
        <v>39</v>
      </c>
      <c r="BT56" s="59">
        <v>37</v>
      </c>
      <c r="BU56" s="95"/>
      <c r="BV56" s="59">
        <v>36</v>
      </c>
      <c r="BW56" s="59">
        <v>46</v>
      </c>
      <c r="BX56" s="59">
        <v>71</v>
      </c>
      <c r="BY56" s="95"/>
      <c r="BZ56" s="95"/>
      <c r="CA56" s="95"/>
      <c r="CB56" s="95"/>
      <c r="CC56" s="95"/>
      <c r="CD56" s="95"/>
      <c r="CE56" s="95"/>
      <c r="CF56" s="95"/>
      <c r="CG56" s="95"/>
      <c r="CH56" s="95"/>
      <c r="CI56" s="95"/>
      <c r="CJ56" s="95"/>
      <c r="CK56" s="95"/>
      <c r="CL56" s="95"/>
      <c r="CM56" s="95"/>
      <c r="CN56" s="95"/>
      <c r="CO56" s="95"/>
      <c r="CP56" s="95"/>
      <c r="CQ56" s="95"/>
      <c r="CR56" s="95"/>
      <c r="CS56" s="95"/>
      <c r="CT56" s="95"/>
      <c r="CU56" s="95"/>
      <c r="CV56" s="95"/>
      <c r="CW56" s="95"/>
    </row>
    <row r="57" spans="1:101" x14ac:dyDescent="0.25">
      <c r="A57" s="57" t="s">
        <v>307</v>
      </c>
      <c r="B57" s="59">
        <v>37</v>
      </c>
      <c r="C57" s="95"/>
      <c r="D57" s="95"/>
      <c r="E57" s="95"/>
      <c r="F57" s="95"/>
      <c r="G57" s="95"/>
      <c r="H57" s="95"/>
      <c r="I57" s="95"/>
      <c r="J57" s="59">
        <v>502</v>
      </c>
      <c r="K57" s="95"/>
      <c r="L57" s="58">
        <v>1014</v>
      </c>
      <c r="M57" s="95"/>
      <c r="N57" s="58">
        <v>2178</v>
      </c>
      <c r="O57" s="95"/>
      <c r="P57" s="58">
        <v>1763</v>
      </c>
      <c r="Q57" s="59">
        <v>752</v>
      </c>
      <c r="R57" s="95"/>
      <c r="S57" s="59">
        <v>29</v>
      </c>
      <c r="T57" s="95"/>
      <c r="U57" s="58">
        <v>2319</v>
      </c>
      <c r="V57" s="95"/>
      <c r="W57" s="95"/>
      <c r="X57" s="95"/>
      <c r="Y57" s="95"/>
      <c r="Z57" s="59">
        <v>589</v>
      </c>
      <c r="AA57" s="59">
        <v>605</v>
      </c>
      <c r="AB57" s="59">
        <v>643</v>
      </c>
      <c r="AC57" s="58">
        <v>1164</v>
      </c>
      <c r="AD57" s="95"/>
      <c r="AE57" s="95"/>
      <c r="AF57" s="95"/>
      <c r="AG57" s="58">
        <v>1465</v>
      </c>
      <c r="AH57" s="95"/>
      <c r="AI57" s="95"/>
      <c r="AJ57" s="59">
        <v>468</v>
      </c>
      <c r="AK57" s="59">
        <v>315</v>
      </c>
      <c r="AL57" s="59">
        <v>554</v>
      </c>
      <c r="AM57" s="95"/>
      <c r="AN57" s="58">
        <v>1929</v>
      </c>
      <c r="AO57" s="59">
        <v>499</v>
      </c>
      <c r="AP57" s="59">
        <v>124</v>
      </c>
      <c r="AQ57" s="59">
        <v>290</v>
      </c>
      <c r="AR57" s="59">
        <v>122</v>
      </c>
      <c r="AS57" s="59">
        <v>270</v>
      </c>
      <c r="AT57" s="59">
        <v>79</v>
      </c>
      <c r="AU57" s="58">
        <v>1034</v>
      </c>
      <c r="AV57" s="59">
        <v>191</v>
      </c>
      <c r="AW57" s="59">
        <v>191</v>
      </c>
      <c r="AX57" s="59">
        <v>349</v>
      </c>
      <c r="AY57" s="59">
        <v>178</v>
      </c>
      <c r="AZ57" s="59">
        <v>110</v>
      </c>
      <c r="BA57" s="59">
        <v>540</v>
      </c>
      <c r="BB57" s="95"/>
      <c r="BC57" s="59">
        <v>248</v>
      </c>
      <c r="BD57" s="59">
        <v>91</v>
      </c>
      <c r="BE57" s="59">
        <v>540</v>
      </c>
      <c r="BF57" s="59">
        <v>229</v>
      </c>
      <c r="BG57" s="59">
        <v>132</v>
      </c>
      <c r="BH57" s="58">
        <v>2146</v>
      </c>
      <c r="BI57" s="59">
        <v>458</v>
      </c>
      <c r="BJ57" s="59">
        <v>548</v>
      </c>
      <c r="BK57" s="59">
        <v>43</v>
      </c>
      <c r="BL57" s="59">
        <v>213</v>
      </c>
      <c r="BM57" s="58">
        <v>1201</v>
      </c>
      <c r="BN57" s="59">
        <v>47</v>
      </c>
      <c r="BO57" s="59">
        <v>294</v>
      </c>
      <c r="BP57" s="59">
        <v>518</v>
      </c>
      <c r="BQ57" s="59">
        <v>990</v>
      </c>
      <c r="BR57" s="59">
        <v>208</v>
      </c>
      <c r="BS57" s="59">
        <v>349</v>
      </c>
      <c r="BT57" s="59">
        <v>296</v>
      </c>
      <c r="BU57" s="59">
        <v>237</v>
      </c>
      <c r="BV57" s="59">
        <v>328</v>
      </c>
      <c r="BW57" s="59">
        <v>151</v>
      </c>
      <c r="BX57" s="59">
        <v>587</v>
      </c>
      <c r="BY57" s="59">
        <v>440</v>
      </c>
      <c r="BZ57" s="59">
        <v>153</v>
      </c>
      <c r="CA57" s="59">
        <v>116</v>
      </c>
      <c r="CB57" s="95"/>
      <c r="CC57" s="95"/>
      <c r="CD57" s="59">
        <v>128</v>
      </c>
      <c r="CE57" s="95"/>
      <c r="CF57" s="95"/>
      <c r="CG57" s="95"/>
      <c r="CH57" s="95"/>
      <c r="CI57" s="95"/>
      <c r="CJ57" s="95"/>
      <c r="CK57" s="95"/>
      <c r="CL57" s="95"/>
      <c r="CM57" s="95"/>
      <c r="CN57" s="95"/>
      <c r="CO57" s="95"/>
      <c r="CP57" s="95"/>
      <c r="CQ57" s="95"/>
      <c r="CR57" s="95"/>
      <c r="CS57" s="95"/>
      <c r="CT57" s="95"/>
      <c r="CU57" s="95"/>
      <c r="CV57" s="95"/>
      <c r="CW57" s="95"/>
    </row>
    <row r="58" spans="1:101" x14ac:dyDescent="0.25">
      <c r="A58" s="57" t="s">
        <v>308</v>
      </c>
      <c r="B58" s="95"/>
      <c r="C58" s="95"/>
      <c r="D58" s="95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5"/>
      <c r="AB58" s="95"/>
      <c r="AC58" s="95"/>
      <c r="AD58" s="59">
        <v>17</v>
      </c>
      <c r="AE58" s="95"/>
      <c r="AF58" s="95"/>
      <c r="AG58" s="95"/>
      <c r="AH58" s="95"/>
      <c r="AI58" s="95"/>
      <c r="AJ58" s="95"/>
      <c r="AK58" s="95"/>
      <c r="AL58" s="95"/>
      <c r="AM58" s="95"/>
      <c r="AN58" s="95"/>
      <c r="AO58" s="95"/>
      <c r="AP58" s="95"/>
      <c r="AQ58" s="95"/>
      <c r="AR58" s="95"/>
      <c r="AS58" s="95"/>
      <c r="AT58" s="95"/>
      <c r="AU58" s="59">
        <v>18</v>
      </c>
      <c r="AV58" s="95"/>
      <c r="AW58" s="95"/>
      <c r="AX58" s="95"/>
      <c r="AY58" s="95"/>
      <c r="AZ58" s="95"/>
      <c r="BA58" s="95"/>
      <c r="BB58" s="95"/>
      <c r="BC58" s="95"/>
      <c r="BD58" s="95"/>
      <c r="BE58" s="95"/>
      <c r="BF58" s="95"/>
      <c r="BG58" s="95"/>
      <c r="BH58" s="95"/>
      <c r="BI58" s="95"/>
      <c r="BJ58" s="95"/>
      <c r="BK58" s="95"/>
      <c r="BL58" s="95"/>
      <c r="BM58" s="95"/>
      <c r="BN58" s="95"/>
      <c r="BO58" s="95"/>
      <c r="BP58" s="95"/>
      <c r="BQ58" s="95"/>
      <c r="BR58" s="95"/>
      <c r="BS58" s="95"/>
      <c r="BT58" s="95"/>
      <c r="BU58" s="95"/>
      <c r="BV58" s="95"/>
      <c r="BW58" s="95"/>
      <c r="BX58" s="95"/>
      <c r="BY58" s="95"/>
      <c r="BZ58" s="95"/>
      <c r="CA58" s="95"/>
      <c r="CB58" s="95"/>
      <c r="CC58" s="95"/>
      <c r="CD58" s="95"/>
      <c r="CE58" s="95"/>
      <c r="CF58" s="95"/>
      <c r="CG58" s="95"/>
      <c r="CH58" s="95"/>
      <c r="CI58" s="95"/>
      <c r="CJ58" s="95"/>
      <c r="CK58" s="95"/>
      <c r="CL58" s="95"/>
      <c r="CM58" s="95"/>
      <c r="CN58" s="95"/>
      <c r="CO58" s="95"/>
      <c r="CP58" s="95"/>
      <c r="CQ58" s="95"/>
      <c r="CR58" s="95"/>
      <c r="CS58" s="95"/>
      <c r="CT58" s="95"/>
      <c r="CU58" s="95"/>
      <c r="CV58" s="95"/>
      <c r="CW58" s="95"/>
    </row>
    <row r="59" spans="1:101" x14ac:dyDescent="0.25">
      <c r="A59" s="57" t="s">
        <v>309</v>
      </c>
      <c r="B59" s="59">
        <v>74</v>
      </c>
      <c r="C59" s="95"/>
      <c r="D59" s="95"/>
      <c r="E59" s="95"/>
      <c r="F59" s="95"/>
      <c r="G59" s="95"/>
      <c r="H59" s="95"/>
      <c r="I59" s="95"/>
      <c r="J59" s="95"/>
      <c r="K59" s="95"/>
      <c r="L59" s="59">
        <v>51</v>
      </c>
      <c r="M59" s="95"/>
      <c r="N59" s="59">
        <v>981</v>
      </c>
      <c r="O59" s="95"/>
      <c r="P59" s="59">
        <v>245</v>
      </c>
      <c r="Q59" s="59">
        <v>51</v>
      </c>
      <c r="R59" s="95"/>
      <c r="S59" s="59">
        <v>249</v>
      </c>
      <c r="T59" s="95"/>
      <c r="U59" s="59">
        <v>233</v>
      </c>
      <c r="V59" s="95"/>
      <c r="W59" s="95"/>
      <c r="X59" s="95"/>
      <c r="Y59" s="95"/>
      <c r="Z59" s="59">
        <v>650</v>
      </c>
      <c r="AA59" s="95"/>
      <c r="AB59" s="59">
        <v>25</v>
      </c>
      <c r="AC59" s="59">
        <v>48</v>
      </c>
      <c r="AD59" s="59">
        <v>207</v>
      </c>
      <c r="AE59" s="95"/>
      <c r="AF59" s="95"/>
      <c r="AG59" s="59">
        <v>21</v>
      </c>
      <c r="AH59" s="59">
        <v>588</v>
      </c>
      <c r="AI59" s="95"/>
      <c r="AJ59" s="95"/>
      <c r="AK59" s="59">
        <v>13</v>
      </c>
      <c r="AL59" s="59">
        <v>164</v>
      </c>
      <c r="AM59" s="95"/>
      <c r="AN59" s="59">
        <v>184</v>
      </c>
      <c r="AO59" s="59">
        <v>18</v>
      </c>
      <c r="AP59" s="59">
        <v>155</v>
      </c>
      <c r="AQ59" s="95"/>
      <c r="AR59" s="59">
        <v>21</v>
      </c>
      <c r="AS59" s="59">
        <v>54</v>
      </c>
      <c r="AT59" s="95"/>
      <c r="AU59" s="59">
        <v>140</v>
      </c>
      <c r="AV59" s="59">
        <v>52</v>
      </c>
      <c r="AW59" s="59">
        <v>10</v>
      </c>
      <c r="AX59" s="95"/>
      <c r="AY59" s="59">
        <v>30</v>
      </c>
      <c r="AZ59" s="95"/>
      <c r="BA59" s="59">
        <v>14</v>
      </c>
      <c r="BB59" s="95"/>
      <c r="BC59" s="95"/>
      <c r="BD59" s="59">
        <v>18</v>
      </c>
      <c r="BE59" s="95"/>
      <c r="BF59" s="59">
        <v>387</v>
      </c>
      <c r="BG59" s="95"/>
      <c r="BH59" s="59">
        <v>47</v>
      </c>
      <c r="BI59" s="95"/>
      <c r="BJ59" s="59">
        <v>44</v>
      </c>
      <c r="BK59" s="59">
        <v>86</v>
      </c>
      <c r="BL59" s="95"/>
      <c r="BM59" s="95"/>
      <c r="BN59" s="59">
        <v>31</v>
      </c>
      <c r="BO59" s="95"/>
      <c r="BP59" s="59">
        <v>97</v>
      </c>
      <c r="BQ59" s="59">
        <v>30</v>
      </c>
      <c r="BR59" s="59">
        <v>176</v>
      </c>
      <c r="BS59" s="59">
        <v>91</v>
      </c>
      <c r="BT59" s="95"/>
      <c r="BU59" s="59">
        <v>37</v>
      </c>
      <c r="BV59" s="59">
        <v>109</v>
      </c>
      <c r="BW59" s="59">
        <v>139</v>
      </c>
      <c r="BX59" s="95"/>
      <c r="BY59" s="59">
        <v>13</v>
      </c>
      <c r="BZ59" s="95"/>
      <c r="CA59" s="59">
        <v>13</v>
      </c>
      <c r="CB59" s="95"/>
      <c r="CC59" s="95"/>
      <c r="CD59" s="95"/>
      <c r="CE59" s="95"/>
      <c r="CF59" s="95"/>
      <c r="CG59" s="95"/>
      <c r="CH59" s="95"/>
      <c r="CI59" s="95"/>
      <c r="CJ59" s="95"/>
      <c r="CK59" s="95"/>
      <c r="CL59" s="95"/>
      <c r="CM59" s="95"/>
      <c r="CN59" s="95"/>
      <c r="CO59" s="95"/>
      <c r="CP59" s="95"/>
      <c r="CQ59" s="95"/>
      <c r="CR59" s="95"/>
      <c r="CS59" s="95"/>
      <c r="CT59" s="95"/>
      <c r="CU59" s="95"/>
      <c r="CV59" s="95"/>
      <c r="CW59" s="95"/>
    </row>
    <row r="60" spans="1:101" x14ac:dyDescent="0.25">
      <c r="A60" s="57" t="s">
        <v>310</v>
      </c>
      <c r="B60" s="59">
        <v>18</v>
      </c>
      <c r="C60" s="95"/>
      <c r="D60" s="95"/>
      <c r="E60" s="95"/>
      <c r="F60" s="95"/>
      <c r="G60" s="59">
        <v>8</v>
      </c>
      <c r="H60" s="95"/>
      <c r="I60" s="95"/>
      <c r="J60" s="59">
        <v>168</v>
      </c>
      <c r="K60" s="95"/>
      <c r="L60" s="59">
        <v>17</v>
      </c>
      <c r="M60" s="95"/>
      <c r="N60" s="59">
        <v>173</v>
      </c>
      <c r="O60" s="59">
        <v>23</v>
      </c>
      <c r="P60" s="95"/>
      <c r="Q60" s="59">
        <v>26</v>
      </c>
      <c r="R60" s="95"/>
      <c r="S60" s="59">
        <v>15</v>
      </c>
      <c r="T60" s="95"/>
      <c r="U60" s="59">
        <v>33</v>
      </c>
      <c r="V60" s="95"/>
      <c r="W60" s="95"/>
      <c r="X60" s="95"/>
      <c r="Y60" s="95"/>
      <c r="Z60" s="59">
        <v>102</v>
      </c>
      <c r="AA60" s="59">
        <v>161</v>
      </c>
      <c r="AB60" s="59">
        <v>62</v>
      </c>
      <c r="AC60" s="59">
        <v>97</v>
      </c>
      <c r="AD60" s="59">
        <v>35</v>
      </c>
      <c r="AE60" s="95"/>
      <c r="AF60" s="95"/>
      <c r="AG60" s="59">
        <v>440</v>
      </c>
      <c r="AH60" s="59">
        <v>12</v>
      </c>
      <c r="AI60" s="95"/>
      <c r="AJ60" s="59">
        <v>113</v>
      </c>
      <c r="AK60" s="95"/>
      <c r="AL60" s="59">
        <v>288</v>
      </c>
      <c r="AM60" s="95"/>
      <c r="AN60" s="59">
        <v>367</v>
      </c>
      <c r="AO60" s="59">
        <v>73</v>
      </c>
      <c r="AP60" s="59">
        <v>47</v>
      </c>
      <c r="AQ60" s="59">
        <v>47</v>
      </c>
      <c r="AR60" s="59">
        <v>82</v>
      </c>
      <c r="AS60" s="59">
        <v>40</v>
      </c>
      <c r="AT60" s="95"/>
      <c r="AU60" s="59">
        <v>175</v>
      </c>
      <c r="AV60" s="59">
        <v>155</v>
      </c>
      <c r="AW60" s="59">
        <v>73</v>
      </c>
      <c r="AX60" s="59">
        <v>95</v>
      </c>
      <c r="AY60" s="59">
        <v>164</v>
      </c>
      <c r="AZ60" s="59">
        <v>44</v>
      </c>
      <c r="BA60" s="59">
        <v>174</v>
      </c>
      <c r="BB60" s="95"/>
      <c r="BC60" s="59">
        <v>78</v>
      </c>
      <c r="BD60" s="59">
        <v>18</v>
      </c>
      <c r="BE60" s="59">
        <v>28</v>
      </c>
      <c r="BF60" s="59">
        <v>71</v>
      </c>
      <c r="BG60" s="95"/>
      <c r="BH60" s="59">
        <v>361</v>
      </c>
      <c r="BI60" s="59">
        <v>195</v>
      </c>
      <c r="BJ60" s="59">
        <v>192</v>
      </c>
      <c r="BK60" s="59">
        <v>22</v>
      </c>
      <c r="BL60" s="59">
        <v>19</v>
      </c>
      <c r="BM60" s="95"/>
      <c r="BN60" s="59">
        <v>16</v>
      </c>
      <c r="BO60" s="59">
        <v>65</v>
      </c>
      <c r="BP60" s="59">
        <v>210</v>
      </c>
      <c r="BQ60" s="59">
        <v>360</v>
      </c>
      <c r="BR60" s="59">
        <v>64</v>
      </c>
      <c r="BS60" s="59">
        <v>78</v>
      </c>
      <c r="BT60" s="95"/>
      <c r="BU60" s="59">
        <v>130</v>
      </c>
      <c r="BV60" s="59">
        <v>146</v>
      </c>
      <c r="BW60" s="95"/>
      <c r="BX60" s="59">
        <v>114</v>
      </c>
      <c r="BY60" s="59">
        <v>63</v>
      </c>
      <c r="BZ60" s="59">
        <v>25</v>
      </c>
      <c r="CA60" s="59">
        <v>13</v>
      </c>
      <c r="CB60" s="95"/>
      <c r="CC60" s="95"/>
      <c r="CD60" s="95"/>
      <c r="CE60" s="95"/>
      <c r="CF60" s="95"/>
      <c r="CG60" s="95"/>
      <c r="CH60" s="95"/>
      <c r="CI60" s="95"/>
      <c r="CJ60" s="95"/>
      <c r="CK60" s="95"/>
      <c r="CL60" s="95"/>
      <c r="CM60" s="95"/>
      <c r="CN60" s="95"/>
      <c r="CO60" s="95"/>
      <c r="CP60" s="95"/>
      <c r="CQ60" s="95"/>
      <c r="CR60" s="95"/>
      <c r="CS60" s="95"/>
      <c r="CT60" s="95"/>
      <c r="CU60" s="95"/>
      <c r="CV60" s="95"/>
      <c r="CW60" s="95"/>
    </row>
    <row r="61" spans="1:101" x14ac:dyDescent="0.25">
      <c r="A61" s="57" t="s">
        <v>311</v>
      </c>
      <c r="B61" s="95"/>
      <c r="C61" s="95"/>
      <c r="D61" s="95"/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  <c r="AA61" s="95"/>
      <c r="AB61" s="95"/>
      <c r="AC61" s="95"/>
      <c r="AD61" s="95"/>
      <c r="AE61" s="95"/>
      <c r="AF61" s="95"/>
      <c r="AG61" s="95"/>
      <c r="AH61" s="59">
        <v>37</v>
      </c>
      <c r="AI61" s="95"/>
      <c r="AJ61" s="95"/>
      <c r="AK61" s="95"/>
      <c r="AL61" s="59">
        <v>41</v>
      </c>
      <c r="AM61" s="95"/>
      <c r="AN61" s="59">
        <v>15</v>
      </c>
      <c r="AO61" s="95"/>
      <c r="AP61" s="95"/>
      <c r="AQ61" s="95"/>
      <c r="AR61" s="95"/>
      <c r="AS61" s="95"/>
      <c r="AT61" s="95"/>
      <c r="AU61" s="95"/>
      <c r="AV61" s="95"/>
      <c r="AW61" s="95"/>
      <c r="AX61" s="95"/>
      <c r="AY61" s="95"/>
      <c r="AZ61" s="95"/>
      <c r="BA61" s="59">
        <v>14</v>
      </c>
      <c r="BB61" s="95"/>
      <c r="BC61" s="95"/>
      <c r="BD61" s="95"/>
      <c r="BE61" s="95"/>
      <c r="BF61" s="95"/>
      <c r="BG61" s="59">
        <v>22</v>
      </c>
      <c r="BH61" s="95"/>
      <c r="BI61" s="95"/>
      <c r="BJ61" s="95"/>
      <c r="BK61" s="95"/>
      <c r="BL61" s="95"/>
      <c r="BM61" s="95"/>
      <c r="BN61" s="95"/>
      <c r="BO61" s="95"/>
      <c r="BP61" s="95"/>
      <c r="BQ61" s="95"/>
      <c r="BR61" s="95"/>
      <c r="BS61" s="95"/>
      <c r="BT61" s="95"/>
      <c r="BU61" s="59">
        <v>37</v>
      </c>
      <c r="BV61" s="95"/>
      <c r="BW61" s="95"/>
      <c r="BX61" s="95"/>
      <c r="BY61" s="95"/>
      <c r="BZ61" s="95"/>
      <c r="CA61" s="95"/>
      <c r="CB61" s="95"/>
      <c r="CC61" s="95"/>
      <c r="CD61" s="95"/>
      <c r="CE61" s="95"/>
      <c r="CF61" s="95"/>
      <c r="CG61" s="95"/>
      <c r="CH61" s="95"/>
      <c r="CI61" s="95"/>
      <c r="CJ61" s="95"/>
      <c r="CK61" s="95"/>
      <c r="CL61" s="95"/>
      <c r="CM61" s="95"/>
      <c r="CN61" s="95"/>
      <c r="CO61" s="95"/>
      <c r="CP61" s="95"/>
      <c r="CQ61" s="95"/>
      <c r="CR61" s="95"/>
      <c r="CS61" s="95"/>
      <c r="CT61" s="95"/>
      <c r="CU61" s="95"/>
      <c r="CV61" s="95"/>
      <c r="CW61" s="95"/>
    </row>
    <row r="62" spans="1:101" x14ac:dyDescent="0.25">
      <c r="A62" s="57" t="s">
        <v>312</v>
      </c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59">
        <v>51</v>
      </c>
      <c r="M62" s="95"/>
      <c r="N62" s="59">
        <v>14</v>
      </c>
      <c r="O62" s="95"/>
      <c r="P62" s="95"/>
      <c r="Q62" s="59">
        <v>13</v>
      </c>
      <c r="R62" s="95"/>
      <c r="S62" s="95"/>
      <c r="T62" s="95"/>
      <c r="U62" s="95"/>
      <c r="V62" s="95"/>
      <c r="W62" s="95"/>
      <c r="X62" s="95"/>
      <c r="Y62" s="95"/>
      <c r="Z62" s="95"/>
      <c r="AA62" s="59">
        <v>81</v>
      </c>
      <c r="AB62" s="95"/>
      <c r="AC62" s="95"/>
      <c r="AD62" s="59">
        <v>69</v>
      </c>
      <c r="AE62" s="95"/>
      <c r="AF62" s="95"/>
      <c r="AG62" s="95"/>
      <c r="AH62" s="59">
        <v>25</v>
      </c>
      <c r="AI62" s="95"/>
      <c r="AJ62" s="59">
        <v>16</v>
      </c>
      <c r="AK62" s="59">
        <v>25</v>
      </c>
      <c r="AL62" s="95"/>
      <c r="AM62" s="95"/>
      <c r="AN62" s="59">
        <v>46</v>
      </c>
      <c r="AO62" s="59">
        <v>37</v>
      </c>
      <c r="AP62" s="59">
        <v>16</v>
      </c>
      <c r="AQ62" s="59">
        <v>16</v>
      </c>
      <c r="AR62" s="95"/>
      <c r="AS62" s="59">
        <v>13</v>
      </c>
      <c r="AT62" s="59">
        <v>13</v>
      </c>
      <c r="AU62" s="95"/>
      <c r="AV62" s="95"/>
      <c r="AW62" s="95"/>
      <c r="AX62" s="59">
        <v>16</v>
      </c>
      <c r="AY62" s="95"/>
      <c r="AZ62" s="95"/>
      <c r="BA62" s="59">
        <v>14</v>
      </c>
      <c r="BB62" s="95"/>
      <c r="BC62" s="59">
        <v>13</v>
      </c>
      <c r="BD62" s="95"/>
      <c r="BE62" s="59">
        <v>28</v>
      </c>
      <c r="BF62" s="59">
        <v>18</v>
      </c>
      <c r="BG62" s="95"/>
      <c r="BH62" s="59">
        <v>16</v>
      </c>
      <c r="BI62" s="95"/>
      <c r="BJ62" s="59">
        <v>15</v>
      </c>
      <c r="BK62" s="59">
        <v>22</v>
      </c>
      <c r="BL62" s="95"/>
      <c r="BM62" s="59">
        <v>13</v>
      </c>
      <c r="BN62" s="95"/>
      <c r="BO62" s="95"/>
      <c r="BP62" s="59">
        <v>32</v>
      </c>
      <c r="BQ62" s="95"/>
      <c r="BR62" s="95"/>
      <c r="BS62" s="59">
        <v>13</v>
      </c>
      <c r="BT62" s="95"/>
      <c r="BU62" s="95"/>
      <c r="BV62" s="95"/>
      <c r="BW62" s="95"/>
      <c r="BX62" s="95"/>
      <c r="BY62" s="95"/>
      <c r="BZ62" s="95"/>
      <c r="CA62" s="95"/>
      <c r="CB62" s="95"/>
      <c r="CC62" s="95"/>
      <c r="CD62" s="95"/>
      <c r="CE62" s="95"/>
      <c r="CF62" s="59">
        <v>823</v>
      </c>
      <c r="CG62" s="95"/>
      <c r="CH62" s="95"/>
      <c r="CI62" s="95"/>
      <c r="CJ62" s="95"/>
      <c r="CK62" s="95"/>
      <c r="CL62" s="95"/>
      <c r="CM62" s="95"/>
      <c r="CN62" s="95"/>
      <c r="CO62" s="95"/>
      <c r="CP62" s="95"/>
      <c r="CQ62" s="95"/>
      <c r="CR62" s="95"/>
      <c r="CS62" s="95"/>
      <c r="CT62" s="95"/>
      <c r="CU62" s="95"/>
      <c r="CV62" s="95"/>
      <c r="CW62" s="59">
        <v>637</v>
      </c>
    </row>
    <row r="63" spans="1:101" x14ac:dyDescent="0.25">
      <c r="A63" s="57" t="s">
        <v>313</v>
      </c>
      <c r="B63" s="59">
        <v>250</v>
      </c>
      <c r="C63" s="95"/>
      <c r="D63" s="95"/>
      <c r="E63" s="95"/>
      <c r="F63" s="95"/>
      <c r="G63" s="58">
        <v>5942</v>
      </c>
      <c r="H63" s="58">
        <v>2910</v>
      </c>
      <c r="I63" s="95"/>
      <c r="J63" s="95"/>
      <c r="K63" s="95"/>
      <c r="L63" s="95"/>
      <c r="M63" s="95"/>
      <c r="N63" s="59">
        <v>21</v>
      </c>
      <c r="O63" s="95"/>
      <c r="P63" s="95"/>
      <c r="Q63" s="95"/>
      <c r="R63" s="95"/>
      <c r="S63" s="59">
        <v>492</v>
      </c>
      <c r="T63" s="95"/>
      <c r="U63" s="59">
        <v>800</v>
      </c>
      <c r="V63" s="95"/>
      <c r="W63" s="95"/>
      <c r="X63" s="95"/>
      <c r="Y63" s="95"/>
      <c r="Z63" s="95"/>
      <c r="AA63" s="95"/>
      <c r="AB63" s="95"/>
      <c r="AC63" s="95"/>
      <c r="AD63" s="95"/>
      <c r="AE63" s="95"/>
      <c r="AF63" s="95"/>
      <c r="AG63" s="95"/>
      <c r="AH63" s="95"/>
      <c r="AI63" s="95"/>
      <c r="AJ63" s="95"/>
      <c r="AK63" s="59">
        <v>431</v>
      </c>
      <c r="AL63" s="95"/>
      <c r="AM63" s="95"/>
      <c r="AN63" s="59">
        <v>989</v>
      </c>
      <c r="AO63" s="95"/>
      <c r="AP63" s="95"/>
      <c r="AQ63" s="95"/>
      <c r="AR63" s="95"/>
      <c r="AS63" s="95"/>
      <c r="AT63" s="95"/>
      <c r="AU63" s="95"/>
      <c r="AV63" s="95"/>
      <c r="AW63" s="95"/>
      <c r="AX63" s="95"/>
      <c r="AY63" s="95"/>
      <c r="AZ63" s="95"/>
      <c r="BA63" s="95"/>
      <c r="BB63" s="95"/>
      <c r="BC63" s="95"/>
      <c r="BD63" s="95"/>
      <c r="BE63" s="95"/>
      <c r="BF63" s="95"/>
      <c r="BG63" s="95"/>
      <c r="BH63" s="58">
        <v>1241</v>
      </c>
      <c r="BI63" s="95"/>
      <c r="BJ63" s="95"/>
      <c r="BK63" s="95"/>
      <c r="BL63" s="95"/>
      <c r="BM63" s="95"/>
      <c r="BN63" s="95"/>
      <c r="BO63" s="95"/>
      <c r="BP63" s="95"/>
      <c r="BQ63" s="95"/>
      <c r="BR63" s="95"/>
      <c r="BS63" s="95"/>
      <c r="BT63" s="95"/>
      <c r="BU63" s="95"/>
      <c r="BV63" s="95"/>
      <c r="BW63" s="95"/>
      <c r="BX63" s="95"/>
      <c r="BY63" s="95"/>
      <c r="BZ63" s="95"/>
      <c r="CA63" s="95"/>
      <c r="CB63" s="95"/>
      <c r="CC63" s="95"/>
      <c r="CD63" s="95"/>
      <c r="CE63" s="95"/>
      <c r="CF63" s="95"/>
      <c r="CG63" s="95"/>
      <c r="CH63" s="95"/>
      <c r="CI63" s="95"/>
      <c r="CJ63" s="95"/>
      <c r="CK63" s="95"/>
      <c r="CL63" s="95"/>
      <c r="CM63" s="95"/>
      <c r="CN63" s="95"/>
      <c r="CO63" s="95"/>
      <c r="CP63" s="95"/>
      <c r="CQ63" s="95"/>
      <c r="CR63" s="95"/>
      <c r="CS63" s="95"/>
      <c r="CT63" s="95"/>
      <c r="CU63" s="95"/>
      <c r="CV63" s="95"/>
      <c r="CW63" s="95"/>
    </row>
    <row r="64" spans="1:101" x14ac:dyDescent="0.25">
      <c r="A64" s="57" t="s">
        <v>314</v>
      </c>
      <c r="B64" s="95"/>
      <c r="C64" s="59">
        <v>189</v>
      </c>
      <c r="D64" s="95"/>
      <c r="E64" s="95"/>
      <c r="F64" s="95"/>
      <c r="G64" s="95"/>
      <c r="H64" s="95"/>
      <c r="I64" s="95"/>
      <c r="J64" s="59">
        <v>72</v>
      </c>
      <c r="K64" s="95"/>
      <c r="L64" s="59">
        <v>220</v>
      </c>
      <c r="M64" s="95"/>
      <c r="N64" s="95"/>
      <c r="O64" s="95"/>
      <c r="P64" s="59">
        <v>11</v>
      </c>
      <c r="Q64" s="95"/>
      <c r="R64" s="95"/>
      <c r="S64" s="59">
        <v>59</v>
      </c>
      <c r="T64" s="95"/>
      <c r="U64" s="95"/>
      <c r="V64" s="95"/>
      <c r="W64" s="95"/>
      <c r="X64" s="95"/>
      <c r="Y64" s="95"/>
      <c r="Z64" s="95"/>
      <c r="AA64" s="59">
        <v>108</v>
      </c>
      <c r="AB64" s="95"/>
      <c r="AC64" s="95"/>
      <c r="AD64" s="59">
        <v>17</v>
      </c>
      <c r="AE64" s="95"/>
      <c r="AF64" s="95"/>
      <c r="AG64" s="95"/>
      <c r="AH64" s="95"/>
      <c r="AI64" s="95"/>
      <c r="AJ64" s="95"/>
      <c r="AK64" s="59">
        <v>76</v>
      </c>
      <c r="AL64" s="95"/>
      <c r="AM64" s="95"/>
      <c r="AN64" s="59">
        <v>214</v>
      </c>
      <c r="AO64" s="95"/>
      <c r="AP64" s="59">
        <v>16</v>
      </c>
      <c r="AQ64" s="59">
        <v>16</v>
      </c>
      <c r="AR64" s="95"/>
      <c r="AS64" s="95"/>
      <c r="AT64" s="95"/>
      <c r="AU64" s="59">
        <v>35</v>
      </c>
      <c r="AV64" s="95"/>
      <c r="AW64" s="95"/>
      <c r="AX64" s="95"/>
      <c r="AY64" s="95"/>
      <c r="AZ64" s="95"/>
      <c r="BA64" s="95"/>
      <c r="BB64" s="95"/>
      <c r="BC64" s="95"/>
      <c r="BD64" s="95"/>
      <c r="BE64" s="59">
        <v>14</v>
      </c>
      <c r="BF64" s="95"/>
      <c r="BG64" s="95"/>
      <c r="BH64" s="95"/>
      <c r="BI64" s="95"/>
      <c r="BJ64" s="95"/>
      <c r="BK64" s="95"/>
      <c r="BL64" s="95"/>
      <c r="BM64" s="95"/>
      <c r="BN64" s="95"/>
      <c r="BO64" s="95"/>
      <c r="BP64" s="95"/>
      <c r="BQ64" s="95"/>
      <c r="BR64" s="95"/>
      <c r="BS64" s="59">
        <v>91</v>
      </c>
      <c r="BT64" s="95"/>
      <c r="BU64" s="95"/>
      <c r="BV64" s="59">
        <v>18</v>
      </c>
      <c r="BW64" s="59">
        <v>23</v>
      </c>
      <c r="BX64" s="95"/>
      <c r="BY64" s="59">
        <v>13</v>
      </c>
      <c r="BZ64" s="95"/>
      <c r="CA64" s="95"/>
      <c r="CB64" s="95"/>
      <c r="CC64" s="95"/>
      <c r="CD64" s="95"/>
      <c r="CE64" s="95"/>
      <c r="CF64" s="95"/>
      <c r="CG64" s="95"/>
      <c r="CH64" s="95"/>
      <c r="CI64" s="95"/>
      <c r="CJ64" s="95"/>
      <c r="CK64" s="95"/>
      <c r="CL64" s="95"/>
      <c r="CM64" s="95"/>
      <c r="CN64" s="95"/>
      <c r="CO64" s="95"/>
      <c r="CP64" s="95"/>
      <c r="CQ64" s="95"/>
      <c r="CR64" s="95"/>
      <c r="CS64" s="95"/>
      <c r="CT64" s="95"/>
      <c r="CU64" s="95"/>
      <c r="CV64" s="95"/>
      <c r="CW64" s="95"/>
    </row>
    <row r="65" spans="1:101" x14ac:dyDescent="0.25">
      <c r="A65" s="57" t="s">
        <v>315</v>
      </c>
      <c r="B65" s="59">
        <v>811</v>
      </c>
      <c r="C65" s="95"/>
      <c r="D65" s="59">
        <v>906</v>
      </c>
      <c r="E65" s="95"/>
      <c r="F65" s="95"/>
      <c r="G65" s="95"/>
      <c r="H65" s="95"/>
      <c r="I65" s="95"/>
      <c r="J65" s="95"/>
      <c r="K65" s="58">
        <v>2000</v>
      </c>
      <c r="L65" s="58">
        <v>1232</v>
      </c>
      <c r="M65" s="95"/>
      <c r="N65" s="95"/>
      <c r="O65" s="95"/>
      <c r="P65" s="95"/>
      <c r="Q65" s="95"/>
      <c r="R65" s="95"/>
      <c r="S65" s="59">
        <v>572</v>
      </c>
      <c r="T65" s="95"/>
      <c r="U65" s="95"/>
      <c r="V65" s="95"/>
      <c r="W65" s="95"/>
      <c r="X65" s="95"/>
      <c r="Y65" s="95"/>
      <c r="Z65" s="95"/>
      <c r="AA65" s="95"/>
      <c r="AB65" s="95"/>
      <c r="AC65" s="95"/>
      <c r="AD65" s="95"/>
      <c r="AE65" s="95"/>
      <c r="AF65" s="95"/>
      <c r="AG65" s="95"/>
      <c r="AH65" s="95"/>
      <c r="AI65" s="95"/>
      <c r="AJ65" s="95"/>
      <c r="AK65" s="59">
        <v>50</v>
      </c>
      <c r="AL65" s="95"/>
      <c r="AM65" s="95"/>
      <c r="AN65" s="59">
        <v>15</v>
      </c>
      <c r="AO65" s="95"/>
      <c r="AP65" s="95"/>
      <c r="AQ65" s="95"/>
      <c r="AR65" s="95"/>
      <c r="AS65" s="95"/>
      <c r="AT65" s="95"/>
      <c r="AU65" s="95"/>
      <c r="AV65" s="95"/>
      <c r="AW65" s="95"/>
      <c r="AX65" s="95"/>
      <c r="AY65" s="95"/>
      <c r="AZ65" s="95"/>
      <c r="BA65" s="59">
        <v>319</v>
      </c>
      <c r="BB65" s="95"/>
      <c r="BC65" s="95"/>
      <c r="BD65" s="95"/>
      <c r="BE65" s="95"/>
      <c r="BF65" s="95"/>
      <c r="BG65" s="95"/>
      <c r="BH65" s="95"/>
      <c r="BI65" s="95"/>
      <c r="BJ65" s="95"/>
      <c r="BK65" s="95"/>
      <c r="BL65" s="95"/>
      <c r="BM65" s="95"/>
      <c r="BN65" s="95"/>
      <c r="BO65" s="95"/>
      <c r="BP65" s="95"/>
      <c r="BQ65" s="95"/>
      <c r="BR65" s="95"/>
      <c r="BS65" s="95"/>
      <c r="BT65" s="95"/>
      <c r="BU65" s="95"/>
      <c r="BV65" s="95"/>
      <c r="BW65" s="95"/>
      <c r="BX65" s="95"/>
      <c r="BY65" s="95"/>
      <c r="BZ65" s="95"/>
      <c r="CA65" s="95"/>
      <c r="CB65" s="95"/>
      <c r="CC65" s="95"/>
      <c r="CD65" s="95"/>
      <c r="CE65" s="95"/>
      <c r="CF65" s="95"/>
      <c r="CG65" s="95"/>
      <c r="CH65" s="95"/>
      <c r="CI65" s="95"/>
      <c r="CJ65" s="95"/>
      <c r="CK65" s="95"/>
      <c r="CL65" s="95"/>
      <c r="CM65" s="95"/>
      <c r="CN65" s="95"/>
      <c r="CO65" s="95"/>
      <c r="CP65" s="95"/>
      <c r="CQ65" s="95"/>
      <c r="CR65" s="95"/>
      <c r="CS65" s="95"/>
      <c r="CT65" s="95"/>
      <c r="CU65" s="95"/>
      <c r="CV65" s="95"/>
      <c r="CW65" s="95"/>
    </row>
    <row r="66" spans="1:101" x14ac:dyDescent="0.25">
      <c r="A66" s="57" t="s">
        <v>316</v>
      </c>
      <c r="B66" s="95"/>
      <c r="C66" s="95"/>
      <c r="D66" s="59">
        <v>177</v>
      </c>
      <c r="E66" s="95"/>
      <c r="F66" s="95"/>
      <c r="G66" s="95"/>
      <c r="H66" s="95"/>
      <c r="I66" s="95"/>
      <c r="J66" s="59">
        <v>24</v>
      </c>
      <c r="K66" s="95"/>
      <c r="L66" s="95"/>
      <c r="M66" s="95"/>
      <c r="N66" s="95"/>
      <c r="O66" s="95"/>
      <c r="P66" s="59">
        <v>279</v>
      </c>
      <c r="Q66" s="59">
        <v>397</v>
      </c>
      <c r="R66" s="95"/>
      <c r="S66" s="59">
        <v>29</v>
      </c>
      <c r="T66" s="95"/>
      <c r="U66" s="59">
        <v>167</v>
      </c>
      <c r="V66" s="95"/>
      <c r="W66" s="95"/>
      <c r="X66" s="95"/>
      <c r="Y66" s="95"/>
      <c r="Z66" s="59">
        <v>61</v>
      </c>
      <c r="AA66" s="95"/>
      <c r="AB66" s="95"/>
      <c r="AC66" s="95"/>
      <c r="AD66" s="59">
        <v>570</v>
      </c>
      <c r="AE66" s="95"/>
      <c r="AF66" s="95"/>
      <c r="AG66" s="95"/>
      <c r="AH66" s="59">
        <v>275</v>
      </c>
      <c r="AI66" s="95"/>
      <c r="AJ66" s="95"/>
      <c r="AK66" s="59">
        <v>50</v>
      </c>
      <c r="AL66" s="95"/>
      <c r="AM66" s="95"/>
      <c r="AN66" s="59">
        <v>214</v>
      </c>
      <c r="AO66" s="59">
        <v>18</v>
      </c>
      <c r="AP66" s="95"/>
      <c r="AQ66" s="95"/>
      <c r="AR66" s="95"/>
      <c r="AS66" s="95"/>
      <c r="AT66" s="59">
        <v>26</v>
      </c>
      <c r="AU66" s="95"/>
      <c r="AV66" s="95"/>
      <c r="AW66" s="95"/>
      <c r="AX66" s="95"/>
      <c r="AY66" s="95"/>
      <c r="AZ66" s="95"/>
      <c r="BA66" s="95"/>
      <c r="BB66" s="95"/>
      <c r="BC66" s="95"/>
      <c r="BD66" s="95"/>
      <c r="BE66" s="95"/>
      <c r="BF66" s="95"/>
      <c r="BG66" s="95"/>
      <c r="BH66" s="95"/>
      <c r="BI66" s="95"/>
      <c r="BJ66" s="95"/>
      <c r="BK66" s="95"/>
      <c r="BL66" s="59">
        <v>19</v>
      </c>
      <c r="BM66" s="95"/>
      <c r="BN66" s="59">
        <v>16</v>
      </c>
      <c r="BO66" s="95"/>
      <c r="BP66" s="95"/>
      <c r="BQ66" s="95"/>
      <c r="BR66" s="95"/>
      <c r="BS66" s="95"/>
      <c r="BT66" s="59">
        <v>19</v>
      </c>
      <c r="BU66" s="95"/>
      <c r="BV66" s="95"/>
      <c r="BW66" s="95"/>
      <c r="BX66" s="95"/>
      <c r="BY66" s="95"/>
      <c r="BZ66" s="95"/>
      <c r="CA66" s="95"/>
      <c r="CB66" s="95"/>
      <c r="CC66" s="95"/>
      <c r="CD66" s="95"/>
      <c r="CE66" s="95"/>
      <c r="CF66" s="95"/>
      <c r="CG66" s="95"/>
      <c r="CH66" s="95"/>
      <c r="CI66" s="95"/>
      <c r="CJ66" s="95"/>
      <c r="CK66" s="95"/>
      <c r="CL66" s="95"/>
      <c r="CM66" s="95"/>
      <c r="CN66" s="95"/>
      <c r="CO66" s="95"/>
      <c r="CP66" s="95"/>
      <c r="CQ66" s="95"/>
      <c r="CR66" s="95"/>
      <c r="CS66" s="95"/>
      <c r="CT66" s="95"/>
      <c r="CU66" s="95"/>
      <c r="CV66" s="95"/>
      <c r="CW66" s="95"/>
    </row>
    <row r="67" spans="1:101" x14ac:dyDescent="0.25">
      <c r="A67" s="57" t="s">
        <v>317</v>
      </c>
      <c r="B67" s="95"/>
      <c r="C67" s="59">
        <v>165</v>
      </c>
      <c r="D67" s="95"/>
      <c r="E67" s="95"/>
      <c r="F67" s="95"/>
      <c r="G67" s="95"/>
      <c r="H67" s="95"/>
      <c r="I67" s="95"/>
      <c r="J67" s="59">
        <v>48</v>
      </c>
      <c r="K67" s="95"/>
      <c r="L67" s="59">
        <v>101</v>
      </c>
      <c r="M67" s="95"/>
      <c r="N67" s="59">
        <v>72</v>
      </c>
      <c r="O67" s="95"/>
      <c r="P67" s="58">
        <v>1439</v>
      </c>
      <c r="Q67" s="59">
        <v>141</v>
      </c>
      <c r="R67" s="59">
        <v>277</v>
      </c>
      <c r="S67" s="59">
        <v>834</v>
      </c>
      <c r="T67" s="95"/>
      <c r="U67" s="59">
        <v>83</v>
      </c>
      <c r="V67" s="95"/>
      <c r="W67" s="95"/>
      <c r="X67" s="95"/>
      <c r="Y67" s="95"/>
      <c r="Z67" s="59">
        <v>61</v>
      </c>
      <c r="AA67" s="95"/>
      <c r="AB67" s="95"/>
      <c r="AC67" s="59">
        <v>16</v>
      </c>
      <c r="AD67" s="95"/>
      <c r="AE67" s="95"/>
      <c r="AF67" s="95"/>
      <c r="AG67" s="59">
        <v>251</v>
      </c>
      <c r="AH67" s="59">
        <v>150</v>
      </c>
      <c r="AI67" s="95"/>
      <c r="AJ67" s="59">
        <v>210</v>
      </c>
      <c r="AK67" s="59">
        <v>50</v>
      </c>
      <c r="AL67" s="59">
        <v>185</v>
      </c>
      <c r="AM67" s="95"/>
      <c r="AN67" s="59">
        <v>765</v>
      </c>
      <c r="AO67" s="59">
        <v>110</v>
      </c>
      <c r="AP67" s="59">
        <v>216</v>
      </c>
      <c r="AQ67" s="59">
        <v>171</v>
      </c>
      <c r="AR67" s="59">
        <v>82</v>
      </c>
      <c r="AS67" s="59">
        <v>147</v>
      </c>
      <c r="AT67" s="59">
        <v>92</v>
      </c>
      <c r="AU67" s="59">
        <v>105</v>
      </c>
      <c r="AV67" s="95"/>
      <c r="AW67" s="59">
        <v>147</v>
      </c>
      <c r="AX67" s="59">
        <v>190</v>
      </c>
      <c r="AY67" s="59">
        <v>134</v>
      </c>
      <c r="AZ67" s="59">
        <v>88</v>
      </c>
      <c r="BA67" s="59">
        <v>246</v>
      </c>
      <c r="BB67" s="95"/>
      <c r="BC67" s="59">
        <v>156</v>
      </c>
      <c r="BD67" s="59">
        <v>91</v>
      </c>
      <c r="BE67" s="59">
        <v>241</v>
      </c>
      <c r="BF67" s="59">
        <v>265</v>
      </c>
      <c r="BG67" s="59">
        <v>287</v>
      </c>
      <c r="BH67" s="59">
        <v>611</v>
      </c>
      <c r="BI67" s="59">
        <v>244</v>
      </c>
      <c r="BJ67" s="59">
        <v>59</v>
      </c>
      <c r="BK67" s="59">
        <v>195</v>
      </c>
      <c r="BL67" s="59">
        <v>506</v>
      </c>
      <c r="BM67" s="59">
        <v>144</v>
      </c>
      <c r="BN67" s="59">
        <v>141</v>
      </c>
      <c r="BO67" s="59">
        <v>33</v>
      </c>
      <c r="BP67" s="59">
        <v>809</v>
      </c>
      <c r="BQ67" s="59">
        <v>135</v>
      </c>
      <c r="BR67" s="59">
        <v>225</v>
      </c>
      <c r="BS67" s="59">
        <v>195</v>
      </c>
      <c r="BT67" s="59">
        <v>37</v>
      </c>
      <c r="BU67" s="59">
        <v>56</v>
      </c>
      <c r="BV67" s="59">
        <v>36</v>
      </c>
      <c r="BW67" s="59">
        <v>12</v>
      </c>
      <c r="BX67" s="95"/>
      <c r="BY67" s="59">
        <v>76</v>
      </c>
      <c r="BZ67" s="95"/>
      <c r="CA67" s="59">
        <v>13</v>
      </c>
      <c r="CB67" s="95"/>
      <c r="CC67" s="95"/>
      <c r="CD67" s="95"/>
      <c r="CE67" s="95"/>
      <c r="CF67" s="95"/>
      <c r="CG67" s="95"/>
      <c r="CH67" s="95"/>
      <c r="CI67" s="95"/>
      <c r="CJ67" s="95"/>
      <c r="CK67" s="95"/>
      <c r="CL67" s="95"/>
      <c r="CM67" s="95"/>
      <c r="CN67" s="95"/>
      <c r="CO67" s="95"/>
      <c r="CP67" s="95"/>
      <c r="CQ67" s="95"/>
      <c r="CR67" s="95"/>
      <c r="CS67" s="95"/>
      <c r="CT67" s="95"/>
      <c r="CU67" s="95"/>
      <c r="CV67" s="95"/>
      <c r="CW67" s="95"/>
    </row>
    <row r="68" spans="1:101" x14ac:dyDescent="0.25">
      <c r="A68" s="57" t="s">
        <v>318</v>
      </c>
      <c r="B68" s="59">
        <v>55</v>
      </c>
      <c r="C68" s="95"/>
      <c r="D68" s="95"/>
      <c r="E68" s="95"/>
      <c r="F68" s="95"/>
      <c r="G68" s="95"/>
      <c r="H68" s="95"/>
      <c r="I68" s="95"/>
      <c r="J68" s="95"/>
      <c r="K68" s="95"/>
      <c r="L68" s="59">
        <v>17</v>
      </c>
      <c r="M68" s="95"/>
      <c r="N68" s="59">
        <v>43</v>
      </c>
      <c r="O68" s="95"/>
      <c r="P68" s="95"/>
      <c r="Q68" s="59">
        <v>13</v>
      </c>
      <c r="R68" s="95"/>
      <c r="S68" s="95"/>
      <c r="T68" s="95"/>
      <c r="U68" s="59">
        <v>33</v>
      </c>
      <c r="V68" s="95"/>
      <c r="W68" s="95"/>
      <c r="X68" s="95"/>
      <c r="Y68" s="95"/>
      <c r="Z68" s="59">
        <v>20</v>
      </c>
      <c r="AA68" s="95"/>
      <c r="AB68" s="59">
        <v>37</v>
      </c>
      <c r="AC68" s="95"/>
      <c r="AD68" s="95"/>
      <c r="AE68" s="95"/>
      <c r="AF68" s="95"/>
      <c r="AG68" s="59">
        <v>21</v>
      </c>
      <c r="AH68" s="95"/>
      <c r="AI68" s="95"/>
      <c r="AJ68" s="59">
        <v>32</v>
      </c>
      <c r="AK68" s="95"/>
      <c r="AL68" s="59">
        <v>21</v>
      </c>
      <c r="AM68" s="95"/>
      <c r="AN68" s="95"/>
      <c r="AO68" s="95"/>
      <c r="AP68" s="95"/>
      <c r="AQ68" s="59">
        <v>16</v>
      </c>
      <c r="AR68" s="95"/>
      <c r="AS68" s="59">
        <v>13</v>
      </c>
      <c r="AT68" s="59">
        <v>13</v>
      </c>
      <c r="AU68" s="95"/>
      <c r="AV68" s="95"/>
      <c r="AW68" s="95"/>
      <c r="AX68" s="95"/>
      <c r="AY68" s="95"/>
      <c r="AZ68" s="95"/>
      <c r="BA68" s="59">
        <v>58</v>
      </c>
      <c r="BB68" s="95"/>
      <c r="BC68" s="95"/>
      <c r="BD68" s="95"/>
      <c r="BE68" s="59">
        <v>14</v>
      </c>
      <c r="BF68" s="95"/>
      <c r="BG68" s="95"/>
      <c r="BH68" s="59">
        <v>16</v>
      </c>
      <c r="BI68" s="95"/>
      <c r="BJ68" s="95"/>
      <c r="BK68" s="95"/>
      <c r="BL68" s="95"/>
      <c r="BM68" s="95"/>
      <c r="BN68" s="95"/>
      <c r="BO68" s="95"/>
      <c r="BP68" s="59">
        <v>49</v>
      </c>
      <c r="BQ68" s="59">
        <v>15</v>
      </c>
      <c r="BR68" s="95"/>
      <c r="BS68" s="95"/>
      <c r="BT68" s="59">
        <v>37</v>
      </c>
      <c r="BU68" s="95"/>
      <c r="BV68" s="95"/>
      <c r="BW68" s="95"/>
      <c r="BX68" s="95"/>
      <c r="BY68" s="95"/>
      <c r="BZ68" s="95"/>
      <c r="CA68" s="95"/>
      <c r="CB68" s="95"/>
      <c r="CC68" s="95"/>
      <c r="CD68" s="95"/>
      <c r="CE68" s="95"/>
      <c r="CF68" s="95"/>
      <c r="CG68" s="95"/>
      <c r="CH68" s="95"/>
      <c r="CI68" s="95"/>
      <c r="CJ68" s="95"/>
      <c r="CK68" s="95"/>
      <c r="CL68" s="95"/>
      <c r="CM68" s="95"/>
      <c r="CN68" s="95"/>
      <c r="CO68" s="95"/>
      <c r="CP68" s="95"/>
      <c r="CQ68" s="95"/>
      <c r="CR68" s="95"/>
      <c r="CS68" s="95"/>
      <c r="CT68" s="95"/>
      <c r="CU68" s="95"/>
      <c r="CV68" s="95"/>
      <c r="CW68" s="95"/>
    </row>
    <row r="69" spans="1:101" x14ac:dyDescent="0.25">
      <c r="A69" s="57" t="s">
        <v>319</v>
      </c>
      <c r="B69" s="95"/>
      <c r="C69" s="95"/>
      <c r="D69" s="95"/>
      <c r="E69" s="95"/>
      <c r="F69" s="95"/>
      <c r="G69" s="95"/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59">
        <v>33</v>
      </c>
      <c r="V69" s="95"/>
      <c r="W69" s="95"/>
      <c r="X69" s="95"/>
      <c r="Y69" s="95"/>
      <c r="Z69" s="95"/>
      <c r="AA69" s="95"/>
      <c r="AB69" s="95"/>
      <c r="AC69" s="95"/>
      <c r="AD69" s="95"/>
      <c r="AE69" s="95"/>
      <c r="AF69" s="95"/>
      <c r="AG69" s="95"/>
      <c r="AH69" s="95"/>
      <c r="AI69" s="95"/>
      <c r="AJ69" s="95"/>
      <c r="AK69" s="95"/>
      <c r="AL69" s="95"/>
      <c r="AM69" s="95"/>
      <c r="AN69" s="95"/>
      <c r="AO69" s="95"/>
      <c r="AP69" s="95"/>
      <c r="AQ69" s="95"/>
      <c r="AR69" s="95"/>
      <c r="AS69" s="95"/>
      <c r="AT69" s="95"/>
      <c r="AU69" s="95"/>
      <c r="AV69" s="95"/>
      <c r="AW69" s="95"/>
      <c r="AX69" s="95"/>
      <c r="AY69" s="95"/>
      <c r="AZ69" s="95"/>
      <c r="BA69" s="95"/>
      <c r="BB69" s="95"/>
      <c r="BC69" s="95"/>
      <c r="BD69" s="95"/>
      <c r="BE69" s="95"/>
      <c r="BF69" s="95"/>
      <c r="BG69" s="95"/>
      <c r="BH69" s="95"/>
      <c r="BI69" s="95"/>
      <c r="BJ69" s="95"/>
      <c r="BK69" s="95"/>
      <c r="BL69" s="95"/>
      <c r="BM69" s="95"/>
      <c r="BN69" s="95"/>
      <c r="BO69" s="95"/>
      <c r="BP69" s="95"/>
      <c r="BQ69" s="95"/>
      <c r="BR69" s="95"/>
      <c r="BS69" s="95"/>
      <c r="BT69" s="95"/>
      <c r="BU69" s="95"/>
      <c r="BV69" s="95"/>
      <c r="BW69" s="95"/>
      <c r="BX69" s="95"/>
      <c r="BY69" s="95"/>
      <c r="BZ69" s="95"/>
      <c r="CA69" s="95"/>
      <c r="CB69" s="95"/>
      <c r="CC69" s="95"/>
      <c r="CD69" s="95"/>
      <c r="CE69" s="95"/>
      <c r="CF69" s="95"/>
      <c r="CG69" s="95"/>
      <c r="CH69" s="95"/>
      <c r="CI69" s="95"/>
      <c r="CJ69" s="95"/>
      <c r="CK69" s="95"/>
      <c r="CL69" s="95"/>
      <c r="CM69" s="95"/>
      <c r="CN69" s="95"/>
      <c r="CO69" s="95"/>
      <c r="CP69" s="95"/>
      <c r="CQ69" s="95"/>
      <c r="CR69" s="95"/>
      <c r="CS69" s="95"/>
      <c r="CT69" s="95"/>
      <c r="CU69" s="95"/>
      <c r="CV69" s="95"/>
      <c r="CW69" s="95"/>
    </row>
    <row r="70" spans="1:101" x14ac:dyDescent="0.25">
      <c r="A70" s="57" t="s">
        <v>320</v>
      </c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5"/>
      <c r="Z70" s="95"/>
      <c r="AA70" s="95"/>
      <c r="AB70" s="95"/>
      <c r="AC70" s="95"/>
      <c r="AD70" s="95"/>
      <c r="AE70" s="95"/>
      <c r="AF70" s="95"/>
      <c r="AG70" s="95"/>
      <c r="AH70" s="95"/>
      <c r="AI70" s="95"/>
      <c r="AJ70" s="95"/>
      <c r="AK70" s="95"/>
      <c r="AL70" s="95"/>
      <c r="AM70" s="95"/>
      <c r="AN70" s="95"/>
      <c r="AO70" s="95"/>
      <c r="AP70" s="95"/>
      <c r="AQ70" s="95"/>
      <c r="AR70" s="95"/>
      <c r="AS70" s="95"/>
      <c r="AT70" s="95"/>
      <c r="AU70" s="95"/>
      <c r="AV70" s="95"/>
      <c r="AW70" s="95"/>
      <c r="AX70" s="95"/>
      <c r="AY70" s="95"/>
      <c r="AZ70" s="95"/>
      <c r="BA70" s="95"/>
      <c r="BB70" s="95"/>
      <c r="BC70" s="95"/>
      <c r="BD70" s="95"/>
      <c r="BE70" s="95"/>
      <c r="BF70" s="95"/>
      <c r="BG70" s="95"/>
      <c r="BH70" s="95"/>
      <c r="BI70" s="95"/>
      <c r="BJ70" s="95"/>
      <c r="BK70" s="95"/>
      <c r="BL70" s="95"/>
      <c r="BM70" s="95"/>
      <c r="BN70" s="95"/>
      <c r="BO70" s="95"/>
      <c r="BP70" s="95"/>
      <c r="BQ70" s="95"/>
      <c r="BR70" s="95"/>
      <c r="BS70" s="95"/>
      <c r="BT70" s="95"/>
      <c r="BU70" s="95"/>
      <c r="BV70" s="95"/>
      <c r="BW70" s="95"/>
      <c r="BX70" s="95"/>
      <c r="BY70" s="95"/>
      <c r="BZ70" s="95"/>
      <c r="CA70" s="95"/>
      <c r="CB70" s="95"/>
      <c r="CC70" s="95"/>
      <c r="CD70" s="95"/>
      <c r="CE70" s="95"/>
      <c r="CF70" s="95"/>
      <c r="CG70" s="95"/>
      <c r="CH70" s="95"/>
      <c r="CI70" s="95"/>
      <c r="CJ70" s="95"/>
      <c r="CK70" s="95"/>
      <c r="CL70" s="95"/>
      <c r="CM70" s="95"/>
      <c r="CN70" s="95"/>
      <c r="CO70" s="95"/>
      <c r="CP70" s="95"/>
      <c r="CQ70" s="95"/>
      <c r="CR70" s="95"/>
      <c r="CS70" s="95"/>
      <c r="CT70" s="95"/>
      <c r="CU70" s="95"/>
      <c r="CV70" s="95"/>
      <c r="CW70" s="95"/>
    </row>
    <row r="71" spans="1:101" x14ac:dyDescent="0.25">
      <c r="A71" s="57" t="s">
        <v>321</v>
      </c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5"/>
      <c r="Z71" s="95"/>
      <c r="AA71" s="95"/>
      <c r="AB71" s="95"/>
      <c r="AC71" s="95"/>
      <c r="AD71" s="95"/>
      <c r="AE71" s="95"/>
      <c r="AF71" s="95"/>
      <c r="AG71" s="95"/>
      <c r="AH71" s="95"/>
      <c r="AI71" s="95"/>
      <c r="AJ71" s="95"/>
      <c r="AK71" s="95"/>
      <c r="AL71" s="95"/>
      <c r="AM71" s="95"/>
      <c r="AN71" s="95"/>
      <c r="AO71" s="95"/>
      <c r="AP71" s="95"/>
      <c r="AQ71" s="95"/>
      <c r="AR71" s="95"/>
      <c r="AS71" s="95"/>
      <c r="AT71" s="95"/>
      <c r="AU71" s="95"/>
      <c r="AV71" s="95"/>
      <c r="AW71" s="95"/>
      <c r="AX71" s="95"/>
      <c r="AY71" s="95"/>
      <c r="AZ71" s="95"/>
      <c r="BA71" s="95"/>
      <c r="BB71" s="95"/>
      <c r="BC71" s="95"/>
      <c r="BD71" s="95"/>
      <c r="BE71" s="95"/>
      <c r="BF71" s="95"/>
      <c r="BG71" s="95"/>
      <c r="BH71" s="95"/>
      <c r="BI71" s="95"/>
      <c r="BJ71" s="95"/>
      <c r="BK71" s="95"/>
      <c r="BL71" s="95"/>
      <c r="BM71" s="95"/>
      <c r="BN71" s="95"/>
      <c r="BO71" s="95"/>
      <c r="BP71" s="95"/>
      <c r="BQ71" s="95"/>
      <c r="BR71" s="95"/>
      <c r="BS71" s="95"/>
      <c r="BT71" s="95"/>
      <c r="BU71" s="95"/>
      <c r="BV71" s="95"/>
      <c r="BW71" s="95"/>
      <c r="BX71" s="95"/>
      <c r="BY71" s="95"/>
      <c r="BZ71" s="95"/>
      <c r="CA71" s="95"/>
      <c r="CB71" s="95"/>
      <c r="CC71" s="95">
        <v>17</v>
      </c>
      <c r="CD71" s="95"/>
      <c r="CE71" s="95"/>
      <c r="CF71" s="95"/>
      <c r="CG71" s="95"/>
      <c r="CH71" s="95"/>
      <c r="CI71" s="95"/>
      <c r="CJ71" s="95"/>
      <c r="CK71" s="95"/>
      <c r="CL71" s="95"/>
      <c r="CM71" s="95"/>
      <c r="CN71" s="95"/>
      <c r="CO71" s="95"/>
      <c r="CP71" s="95"/>
      <c r="CQ71" s="95"/>
      <c r="CR71" s="95"/>
      <c r="CS71" s="95"/>
      <c r="CT71" s="95"/>
      <c r="CU71" s="95"/>
      <c r="CV71" s="95"/>
      <c r="CW71" s="95"/>
    </row>
    <row r="72" spans="1:101" x14ac:dyDescent="0.25">
      <c r="A72" s="57" t="s">
        <v>322</v>
      </c>
      <c r="B72" s="95"/>
      <c r="C72" s="95"/>
      <c r="D72" s="95"/>
      <c r="E72" s="95"/>
      <c r="F72" s="95"/>
      <c r="G72" s="95"/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95"/>
      <c r="Y72" s="95"/>
      <c r="Z72" s="95"/>
      <c r="AA72" s="95"/>
      <c r="AB72" s="95"/>
      <c r="AC72" s="95"/>
      <c r="AD72" s="95"/>
      <c r="AE72" s="95"/>
      <c r="AF72" s="95"/>
      <c r="AG72" s="95"/>
      <c r="AH72" s="95"/>
      <c r="AI72" s="95"/>
      <c r="AJ72" s="95"/>
      <c r="AK72" s="95"/>
      <c r="AL72" s="95"/>
      <c r="AM72" s="95"/>
      <c r="AN72" s="95"/>
      <c r="AO72" s="95"/>
      <c r="AP72" s="95"/>
      <c r="AQ72" s="95"/>
      <c r="AR72" s="95"/>
      <c r="AS72" s="95"/>
      <c r="AT72" s="95"/>
      <c r="AU72" s="95"/>
      <c r="AV72" s="95"/>
      <c r="AW72" s="95"/>
      <c r="AX72" s="95"/>
      <c r="AY72" s="95"/>
      <c r="AZ72" s="95"/>
      <c r="BA72" s="95"/>
      <c r="BB72" s="95"/>
      <c r="BC72" s="95"/>
      <c r="BD72" s="95"/>
      <c r="BE72" s="95"/>
      <c r="BF72" s="95"/>
      <c r="BG72" s="95"/>
      <c r="BH72" s="95"/>
      <c r="BI72" s="95"/>
      <c r="BJ72" s="95"/>
      <c r="BK72" s="95"/>
      <c r="BL72" s="95"/>
      <c r="BM72" s="95"/>
      <c r="BN72" s="95"/>
      <c r="BO72" s="95"/>
      <c r="BP72" s="95"/>
      <c r="BQ72" s="95"/>
      <c r="BR72" s="95"/>
      <c r="BS72" s="95"/>
      <c r="BT72" s="95"/>
      <c r="BU72" s="95"/>
      <c r="BV72" s="95"/>
      <c r="BW72" s="95"/>
      <c r="BX72" s="95"/>
      <c r="BY72" s="95"/>
      <c r="BZ72" s="95"/>
      <c r="CA72" s="95"/>
      <c r="CB72" s="95"/>
      <c r="CC72" s="95"/>
      <c r="CD72" s="95"/>
      <c r="CE72" s="95"/>
      <c r="CF72" s="95"/>
      <c r="CG72" s="95"/>
      <c r="CH72" s="95"/>
      <c r="CI72" s="95"/>
      <c r="CJ72" s="95"/>
      <c r="CK72" s="95"/>
      <c r="CL72" s="95"/>
      <c r="CM72" s="95"/>
      <c r="CN72" s="95"/>
      <c r="CO72" s="95"/>
      <c r="CP72" s="95"/>
      <c r="CQ72" s="95"/>
      <c r="CR72" s="95"/>
      <c r="CS72" s="95"/>
      <c r="CT72" s="95"/>
      <c r="CU72" s="95"/>
      <c r="CV72" s="95"/>
      <c r="CW72" s="95"/>
    </row>
    <row r="73" spans="1:101" x14ac:dyDescent="0.25">
      <c r="A73" s="57" t="s">
        <v>323</v>
      </c>
      <c r="B73" s="95"/>
      <c r="C73" s="95"/>
      <c r="D73" s="95"/>
      <c r="E73" s="95"/>
      <c r="F73" s="95"/>
      <c r="G73" s="59">
        <v>8</v>
      </c>
      <c r="H73" s="95"/>
      <c r="I73" s="95"/>
      <c r="J73" s="95"/>
      <c r="K73" s="95"/>
      <c r="L73" s="59">
        <v>321</v>
      </c>
      <c r="M73" s="95"/>
      <c r="N73" s="59">
        <v>58</v>
      </c>
      <c r="O73" s="59">
        <v>295</v>
      </c>
      <c r="P73" s="59">
        <v>11</v>
      </c>
      <c r="Q73" s="59">
        <v>102</v>
      </c>
      <c r="R73" s="95"/>
      <c r="S73" s="59">
        <v>147</v>
      </c>
      <c r="T73" s="95"/>
      <c r="U73" s="59">
        <v>50</v>
      </c>
      <c r="V73" s="95"/>
      <c r="W73" s="95"/>
      <c r="X73" s="95"/>
      <c r="Y73" s="95"/>
      <c r="Z73" s="59">
        <v>20</v>
      </c>
      <c r="AA73" s="59">
        <v>134</v>
      </c>
      <c r="AB73" s="95"/>
      <c r="AC73" s="59">
        <v>16</v>
      </c>
      <c r="AD73" s="59">
        <v>52</v>
      </c>
      <c r="AE73" s="95"/>
      <c r="AF73" s="95"/>
      <c r="AG73" s="59">
        <v>147</v>
      </c>
      <c r="AH73" s="95"/>
      <c r="AI73" s="95"/>
      <c r="AJ73" s="95"/>
      <c r="AK73" s="59">
        <v>38</v>
      </c>
      <c r="AL73" s="95"/>
      <c r="AM73" s="95"/>
      <c r="AN73" s="59">
        <v>15</v>
      </c>
      <c r="AO73" s="59">
        <v>110</v>
      </c>
      <c r="AP73" s="59">
        <v>31</v>
      </c>
      <c r="AQ73" s="59">
        <v>78</v>
      </c>
      <c r="AR73" s="59">
        <v>82</v>
      </c>
      <c r="AS73" s="59">
        <v>54</v>
      </c>
      <c r="AT73" s="59">
        <v>183</v>
      </c>
      <c r="AU73" s="59">
        <v>18</v>
      </c>
      <c r="AV73" s="59">
        <v>17</v>
      </c>
      <c r="AW73" s="59">
        <v>84</v>
      </c>
      <c r="AX73" s="59">
        <v>63</v>
      </c>
      <c r="AY73" s="59">
        <v>15</v>
      </c>
      <c r="AZ73" s="59">
        <v>110</v>
      </c>
      <c r="BA73" s="59">
        <v>14</v>
      </c>
      <c r="BB73" s="95"/>
      <c r="BC73" s="95"/>
      <c r="BD73" s="95"/>
      <c r="BE73" s="59">
        <v>14</v>
      </c>
      <c r="BF73" s="59">
        <v>71</v>
      </c>
      <c r="BG73" s="59">
        <v>110</v>
      </c>
      <c r="BH73" s="59">
        <v>31</v>
      </c>
      <c r="BI73" s="59">
        <v>16</v>
      </c>
      <c r="BJ73" s="95"/>
      <c r="BK73" s="95"/>
      <c r="BL73" s="59">
        <v>39</v>
      </c>
      <c r="BM73" s="59">
        <v>13</v>
      </c>
      <c r="BN73" s="95"/>
      <c r="BO73" s="95"/>
      <c r="BP73" s="59">
        <v>97</v>
      </c>
      <c r="BQ73" s="59">
        <v>60</v>
      </c>
      <c r="BR73" s="59">
        <v>16</v>
      </c>
      <c r="BS73" s="59">
        <v>39</v>
      </c>
      <c r="BT73" s="95"/>
      <c r="BU73" s="59">
        <v>19</v>
      </c>
      <c r="BV73" s="95"/>
      <c r="BW73" s="95"/>
      <c r="BX73" s="59">
        <v>14</v>
      </c>
      <c r="BY73" s="95"/>
      <c r="BZ73" s="95"/>
      <c r="CA73" s="95"/>
      <c r="CB73" s="95"/>
      <c r="CC73" s="95"/>
      <c r="CD73" s="95"/>
      <c r="CE73" s="95"/>
      <c r="CF73" s="95"/>
      <c r="CG73" s="95"/>
      <c r="CH73" s="95"/>
      <c r="CI73" s="95"/>
      <c r="CJ73" s="95"/>
      <c r="CK73" s="95"/>
      <c r="CL73" s="95"/>
      <c r="CM73" s="95"/>
      <c r="CN73" s="95"/>
      <c r="CO73" s="95"/>
      <c r="CP73" s="95"/>
      <c r="CQ73" s="95"/>
      <c r="CR73" s="95"/>
      <c r="CS73" s="95"/>
      <c r="CT73" s="95"/>
      <c r="CU73" s="95"/>
      <c r="CV73" s="95"/>
      <c r="CW73" s="95"/>
    </row>
    <row r="74" spans="1:101" x14ac:dyDescent="0.25">
      <c r="A74" s="57" t="s">
        <v>324</v>
      </c>
      <c r="B74" s="95"/>
      <c r="C74" s="95"/>
      <c r="D74" s="95"/>
      <c r="E74" s="95"/>
      <c r="F74" s="95"/>
      <c r="G74" s="95"/>
      <c r="H74" s="95"/>
      <c r="I74" s="95"/>
      <c r="J74" s="95"/>
      <c r="K74" s="95"/>
      <c r="L74" s="59">
        <v>237</v>
      </c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5"/>
      <c r="X74" s="95"/>
      <c r="Y74" s="95"/>
      <c r="Z74" s="95"/>
      <c r="AA74" s="59">
        <v>27</v>
      </c>
      <c r="AB74" s="95"/>
      <c r="AC74" s="95"/>
      <c r="AD74" s="59">
        <v>121</v>
      </c>
      <c r="AE74" s="95"/>
      <c r="AF74" s="95"/>
      <c r="AG74" s="95"/>
      <c r="AH74" s="59">
        <v>37</v>
      </c>
      <c r="AI74" s="95"/>
      <c r="AJ74" s="95"/>
      <c r="AK74" s="59">
        <v>13</v>
      </c>
      <c r="AL74" s="95"/>
      <c r="AM74" s="95"/>
      <c r="AN74" s="59">
        <v>168</v>
      </c>
      <c r="AO74" s="59">
        <v>18</v>
      </c>
      <c r="AP74" s="95"/>
      <c r="AQ74" s="95"/>
      <c r="AR74" s="95"/>
      <c r="AS74" s="59">
        <v>13</v>
      </c>
      <c r="AT74" s="59">
        <v>13</v>
      </c>
      <c r="AU74" s="95"/>
      <c r="AV74" s="59">
        <v>17</v>
      </c>
      <c r="AW74" s="95"/>
      <c r="AX74" s="95"/>
      <c r="AY74" s="95"/>
      <c r="AZ74" s="95"/>
      <c r="BA74" s="95"/>
      <c r="BB74" s="95"/>
      <c r="BC74" s="95"/>
      <c r="BD74" s="95"/>
      <c r="BE74" s="95"/>
      <c r="BF74" s="95"/>
      <c r="BG74" s="59">
        <v>22</v>
      </c>
      <c r="BH74" s="95"/>
      <c r="BI74" s="95"/>
      <c r="BJ74" s="95"/>
      <c r="BK74" s="95"/>
      <c r="BL74" s="95"/>
      <c r="BM74" s="95"/>
      <c r="BN74" s="95"/>
      <c r="BO74" s="95"/>
      <c r="BP74" s="95"/>
      <c r="BQ74" s="95"/>
      <c r="BR74" s="95"/>
      <c r="BS74" s="95"/>
      <c r="BT74" s="59">
        <v>19</v>
      </c>
      <c r="BU74" s="95"/>
      <c r="BV74" s="95"/>
      <c r="BW74" s="95"/>
      <c r="BX74" s="95"/>
      <c r="BY74" s="95"/>
      <c r="BZ74" s="95"/>
      <c r="CA74" s="95"/>
      <c r="CB74" s="95"/>
      <c r="CC74" s="95"/>
      <c r="CD74" s="95"/>
      <c r="CE74" s="95"/>
      <c r="CF74" s="95"/>
      <c r="CG74" s="95"/>
      <c r="CH74" s="95"/>
      <c r="CI74" s="95"/>
      <c r="CJ74" s="95"/>
      <c r="CK74" s="95"/>
      <c r="CL74" s="95"/>
      <c r="CM74" s="95"/>
      <c r="CN74" s="95"/>
      <c r="CO74" s="95"/>
      <c r="CP74" s="95"/>
      <c r="CQ74" s="95"/>
      <c r="CR74" s="95"/>
      <c r="CS74" s="95"/>
      <c r="CT74" s="95"/>
      <c r="CU74" s="95"/>
      <c r="CV74" s="95"/>
      <c r="CW74" s="95"/>
    </row>
    <row r="75" spans="1:101" x14ac:dyDescent="0.25">
      <c r="A75" s="57" t="s">
        <v>325</v>
      </c>
      <c r="B75" s="95"/>
      <c r="C75" s="95"/>
      <c r="D75" s="95"/>
      <c r="E75" s="95"/>
      <c r="F75" s="95"/>
      <c r="G75" s="59">
        <v>23</v>
      </c>
      <c r="H75" s="95"/>
      <c r="I75" s="95"/>
      <c r="J75" s="95"/>
      <c r="K75" s="95"/>
      <c r="L75" s="59">
        <v>17</v>
      </c>
      <c r="M75" s="95"/>
      <c r="N75" s="95"/>
      <c r="O75" s="95"/>
      <c r="P75" s="95"/>
      <c r="Q75" s="95"/>
      <c r="R75" s="95"/>
      <c r="S75" s="95"/>
      <c r="T75" s="95"/>
      <c r="U75" s="59">
        <v>33</v>
      </c>
      <c r="V75" s="95"/>
      <c r="W75" s="95"/>
      <c r="X75" s="95"/>
      <c r="Y75" s="95"/>
      <c r="Z75" s="95"/>
      <c r="AA75" s="95"/>
      <c r="AB75" s="95"/>
      <c r="AC75" s="95"/>
      <c r="AD75" s="95"/>
      <c r="AE75" s="95"/>
      <c r="AF75" s="95"/>
      <c r="AG75" s="59">
        <v>21</v>
      </c>
      <c r="AH75" s="95"/>
      <c r="AI75" s="95"/>
      <c r="AJ75" s="95"/>
      <c r="AK75" s="59">
        <v>13</v>
      </c>
      <c r="AL75" s="95"/>
      <c r="AM75" s="95"/>
      <c r="AN75" s="95"/>
      <c r="AO75" s="59">
        <v>18</v>
      </c>
      <c r="AP75" s="95"/>
      <c r="AQ75" s="95"/>
      <c r="AR75" s="95"/>
      <c r="AS75" s="95"/>
      <c r="AT75" s="95"/>
      <c r="AU75" s="95"/>
      <c r="AV75" s="59">
        <v>17</v>
      </c>
      <c r="AW75" s="95"/>
      <c r="AX75" s="95"/>
      <c r="AY75" s="95"/>
      <c r="AZ75" s="95"/>
      <c r="BA75" s="59">
        <v>14</v>
      </c>
      <c r="BB75" s="95"/>
      <c r="BC75" s="95"/>
      <c r="BD75" s="95"/>
      <c r="BE75" s="95"/>
      <c r="BF75" s="95"/>
      <c r="BG75" s="95"/>
      <c r="BH75" s="59">
        <v>16</v>
      </c>
      <c r="BI75" s="95"/>
      <c r="BJ75" s="95"/>
      <c r="BK75" s="95"/>
      <c r="BL75" s="95"/>
      <c r="BM75" s="95"/>
      <c r="BN75" s="95"/>
      <c r="BO75" s="95"/>
      <c r="BP75" s="95"/>
      <c r="BQ75" s="95"/>
      <c r="BR75" s="95"/>
      <c r="BS75" s="95"/>
      <c r="BT75" s="95"/>
      <c r="BU75" s="95"/>
      <c r="BV75" s="95"/>
      <c r="BW75" s="95"/>
      <c r="BX75" s="95"/>
      <c r="BY75" s="95"/>
      <c r="BZ75" s="95"/>
      <c r="CA75" s="95"/>
      <c r="CB75" s="95"/>
      <c r="CC75" s="95"/>
      <c r="CD75" s="95"/>
      <c r="CE75" s="95"/>
      <c r="CF75" s="95"/>
      <c r="CG75" s="95"/>
      <c r="CH75" s="95"/>
      <c r="CI75" s="95"/>
      <c r="CJ75" s="95"/>
      <c r="CK75" s="95"/>
      <c r="CL75" s="95"/>
      <c r="CM75" s="95"/>
      <c r="CN75" s="95"/>
      <c r="CO75" s="95"/>
      <c r="CP75" s="95"/>
      <c r="CQ75" s="95"/>
      <c r="CR75" s="95"/>
      <c r="CS75" s="95"/>
      <c r="CT75" s="95"/>
      <c r="CU75" s="95"/>
      <c r="CV75" s="95"/>
      <c r="CW75" s="95"/>
    </row>
    <row r="76" spans="1:101" x14ac:dyDescent="0.25">
      <c r="A76" s="57" t="s">
        <v>326</v>
      </c>
      <c r="B76" s="95"/>
      <c r="C76" s="95"/>
      <c r="D76" s="95"/>
      <c r="E76" s="95"/>
      <c r="F76" s="95"/>
      <c r="G76" s="95"/>
      <c r="H76" s="95"/>
      <c r="I76" s="95"/>
      <c r="J76" s="95"/>
      <c r="K76" s="95"/>
      <c r="L76" s="59">
        <v>34</v>
      </c>
      <c r="M76" s="95"/>
      <c r="N76" s="95"/>
      <c r="O76" s="95"/>
      <c r="P76" s="95"/>
      <c r="Q76" s="59">
        <v>38</v>
      </c>
      <c r="R76" s="95"/>
      <c r="S76" s="95"/>
      <c r="T76" s="95"/>
      <c r="U76" s="59">
        <v>83</v>
      </c>
      <c r="V76" s="95"/>
      <c r="W76" s="95"/>
      <c r="X76" s="95"/>
      <c r="Y76" s="95"/>
      <c r="Z76" s="95"/>
      <c r="AA76" s="95"/>
      <c r="AB76" s="95"/>
      <c r="AC76" s="95"/>
      <c r="AD76" s="95"/>
      <c r="AE76" s="95"/>
      <c r="AF76" s="95"/>
      <c r="AG76" s="95"/>
      <c r="AH76" s="95"/>
      <c r="AI76" s="95"/>
      <c r="AJ76" s="95"/>
      <c r="AK76" s="95"/>
      <c r="AL76" s="95"/>
      <c r="AM76" s="95"/>
      <c r="AN76" s="95"/>
      <c r="AO76" s="95"/>
      <c r="AP76" s="95"/>
      <c r="AQ76" s="95"/>
      <c r="AR76" s="95"/>
      <c r="AS76" s="95"/>
      <c r="AT76" s="95"/>
      <c r="AU76" s="95"/>
      <c r="AV76" s="95"/>
      <c r="AW76" s="95"/>
      <c r="AX76" s="95"/>
      <c r="AY76" s="95"/>
      <c r="AZ76" s="95"/>
      <c r="BA76" s="95"/>
      <c r="BB76" s="95"/>
      <c r="BC76" s="95"/>
      <c r="BD76" s="95"/>
      <c r="BE76" s="95"/>
      <c r="BF76" s="95"/>
      <c r="BG76" s="95"/>
      <c r="BH76" s="95"/>
      <c r="BI76" s="95"/>
      <c r="BJ76" s="95"/>
      <c r="BK76" s="95"/>
      <c r="BL76" s="95"/>
      <c r="BM76" s="95"/>
      <c r="BN76" s="95"/>
      <c r="BO76" s="95"/>
      <c r="BP76" s="95"/>
      <c r="BQ76" s="95"/>
      <c r="BR76" s="95"/>
      <c r="BS76" s="95"/>
      <c r="BT76" s="95"/>
      <c r="BU76" s="95"/>
      <c r="BV76" s="95"/>
      <c r="BW76" s="95"/>
      <c r="BX76" s="95"/>
      <c r="BY76" s="95"/>
      <c r="BZ76" s="95"/>
      <c r="CA76" s="95"/>
      <c r="CB76" s="95"/>
      <c r="CC76" s="95"/>
      <c r="CD76" s="95"/>
      <c r="CE76" s="95"/>
      <c r="CF76" s="95"/>
      <c r="CG76" s="95"/>
      <c r="CH76" s="95"/>
      <c r="CI76" s="95"/>
      <c r="CJ76" s="95"/>
      <c r="CK76" s="95"/>
      <c r="CL76" s="95"/>
      <c r="CM76" s="95"/>
      <c r="CN76" s="95"/>
      <c r="CO76" s="95"/>
      <c r="CP76" s="95"/>
      <c r="CQ76" s="95"/>
      <c r="CR76" s="95"/>
      <c r="CS76" s="95"/>
      <c r="CT76" s="95"/>
      <c r="CU76" s="95"/>
      <c r="CV76" s="95"/>
      <c r="CW76" s="95"/>
    </row>
    <row r="77" spans="1:101" x14ac:dyDescent="0.25">
      <c r="A77" s="57" t="s">
        <v>327</v>
      </c>
      <c r="B77" s="95"/>
      <c r="C77" s="95"/>
      <c r="D77" s="95"/>
      <c r="E77" s="95"/>
      <c r="F77" s="95"/>
      <c r="G77" s="95"/>
      <c r="H77" s="95"/>
      <c r="I77" s="95"/>
      <c r="J77" s="95"/>
      <c r="K77" s="95"/>
      <c r="L77" s="95"/>
      <c r="M77" s="95"/>
      <c r="N77" s="95"/>
      <c r="O77" s="95"/>
      <c r="P77" s="95"/>
      <c r="Q77" s="95"/>
      <c r="R77" s="95"/>
      <c r="S77" s="95"/>
      <c r="T77" s="95"/>
      <c r="U77" s="95"/>
      <c r="V77" s="95"/>
      <c r="W77" s="95"/>
      <c r="X77" s="95"/>
      <c r="Y77" s="95"/>
      <c r="Z77" s="95"/>
      <c r="AA77" s="95"/>
      <c r="AB77" s="95"/>
      <c r="AC77" s="95"/>
      <c r="AD77" s="95"/>
      <c r="AE77" s="95"/>
      <c r="AF77" s="95"/>
      <c r="AG77" s="95"/>
      <c r="AH77" s="95"/>
      <c r="AI77" s="95"/>
      <c r="AJ77" s="95"/>
      <c r="AK77" s="95"/>
      <c r="AL77" s="95"/>
      <c r="AM77" s="95"/>
      <c r="AN77" s="95"/>
      <c r="AO77" s="95"/>
      <c r="AP77" s="95"/>
      <c r="AQ77" s="95"/>
      <c r="AR77" s="95"/>
      <c r="AS77" s="95"/>
      <c r="AT77" s="95"/>
      <c r="AU77" s="95"/>
      <c r="AV77" s="95"/>
      <c r="AW77" s="95"/>
      <c r="AX77" s="95"/>
      <c r="AY77" s="95"/>
      <c r="AZ77" s="95"/>
      <c r="BA77" s="95"/>
      <c r="BB77" s="95"/>
      <c r="BC77" s="95"/>
      <c r="BD77" s="95"/>
      <c r="BE77" s="95"/>
      <c r="BF77" s="95"/>
      <c r="BG77" s="95"/>
      <c r="BH77" s="95"/>
      <c r="BI77" s="95"/>
      <c r="BJ77" s="95"/>
      <c r="BK77" s="95"/>
      <c r="BL77" s="95"/>
      <c r="BM77" s="95"/>
      <c r="BN77" s="95"/>
      <c r="BO77" s="95"/>
      <c r="BP77" s="95"/>
      <c r="BQ77" s="95"/>
      <c r="BR77" s="95"/>
      <c r="BS77" s="95"/>
      <c r="BT77" s="95"/>
      <c r="BU77" s="95"/>
      <c r="BV77" s="95"/>
      <c r="BW77" s="95"/>
      <c r="BX77" s="95"/>
      <c r="BY77" s="95"/>
      <c r="BZ77" s="95"/>
      <c r="CA77" s="95"/>
      <c r="CB77" s="95"/>
      <c r="CC77" s="95"/>
      <c r="CD77" s="95"/>
      <c r="CE77" s="95"/>
      <c r="CF77" s="95"/>
      <c r="CG77" s="95"/>
      <c r="CH77" s="95"/>
      <c r="CI77" s="95"/>
      <c r="CJ77" s="95"/>
      <c r="CK77" s="95"/>
      <c r="CL77" s="95"/>
      <c r="CM77" s="95"/>
      <c r="CN77" s="95"/>
      <c r="CO77" s="95"/>
      <c r="CP77" s="95"/>
      <c r="CQ77" s="95"/>
      <c r="CR77" s="95"/>
      <c r="CS77" s="95"/>
      <c r="CT77" s="95"/>
      <c r="CU77" s="95"/>
      <c r="CV77" s="95"/>
      <c r="CW77" s="95"/>
    </row>
    <row r="78" spans="1:101" x14ac:dyDescent="0.25">
      <c r="A78" s="57" t="s">
        <v>328</v>
      </c>
      <c r="B78" s="95"/>
      <c r="C78" s="95"/>
      <c r="D78" s="95"/>
      <c r="E78" s="95"/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5"/>
      <c r="X78" s="95"/>
      <c r="Y78" s="95"/>
      <c r="Z78" s="95"/>
      <c r="AA78" s="95"/>
      <c r="AB78" s="95"/>
      <c r="AC78" s="95"/>
      <c r="AD78" s="95"/>
      <c r="AE78" s="95"/>
      <c r="AF78" s="95"/>
      <c r="AG78" s="95"/>
      <c r="AH78" s="95"/>
      <c r="AI78" s="95"/>
      <c r="AJ78" s="95"/>
      <c r="AK78" s="95"/>
      <c r="AL78" s="95"/>
      <c r="AM78" s="95"/>
      <c r="AN78" s="95"/>
      <c r="AO78" s="95"/>
      <c r="AP78" s="95"/>
      <c r="AQ78" s="95"/>
      <c r="AR78" s="95"/>
      <c r="AS78" s="95"/>
      <c r="AT78" s="95"/>
      <c r="AU78" s="95"/>
      <c r="AV78" s="95"/>
      <c r="AW78" s="95"/>
      <c r="AX78" s="95"/>
      <c r="AY78" s="95"/>
      <c r="AZ78" s="95"/>
      <c r="BA78" s="95"/>
      <c r="BB78" s="95"/>
      <c r="BC78" s="95"/>
      <c r="BD78" s="95"/>
      <c r="BE78" s="95"/>
      <c r="BF78" s="95"/>
      <c r="BG78" s="95"/>
      <c r="BH78" s="95"/>
      <c r="BI78" s="95"/>
      <c r="BJ78" s="95"/>
      <c r="BK78" s="95"/>
      <c r="BL78" s="95"/>
      <c r="BM78" s="95"/>
      <c r="BN78" s="59">
        <v>16</v>
      </c>
      <c r="BO78" s="95"/>
      <c r="BP78" s="95"/>
      <c r="BQ78" s="95"/>
      <c r="BR78" s="95"/>
      <c r="BS78" s="95"/>
      <c r="BT78" s="95"/>
      <c r="BU78" s="95"/>
      <c r="BV78" s="95"/>
      <c r="BW78" s="95"/>
      <c r="BX78" s="95"/>
      <c r="BY78" s="95"/>
      <c r="BZ78" s="95"/>
      <c r="CA78" s="95"/>
      <c r="CB78" s="95"/>
      <c r="CC78" s="95"/>
      <c r="CD78" s="95"/>
      <c r="CE78" s="95"/>
      <c r="CF78" s="95"/>
      <c r="CG78" s="95"/>
      <c r="CH78" s="95"/>
      <c r="CI78" s="95"/>
      <c r="CJ78" s="95"/>
      <c r="CK78" s="95"/>
      <c r="CL78" s="95"/>
      <c r="CM78" s="95"/>
      <c r="CN78" s="95"/>
      <c r="CO78" s="95"/>
      <c r="CP78" s="95"/>
      <c r="CQ78" s="95"/>
      <c r="CR78" s="95"/>
      <c r="CS78" s="95"/>
      <c r="CT78" s="95"/>
      <c r="CU78" s="95"/>
      <c r="CV78" s="95"/>
      <c r="CW78" s="95"/>
    </row>
    <row r="79" spans="1:101" x14ac:dyDescent="0.25">
      <c r="A79" s="57" t="s">
        <v>329</v>
      </c>
      <c r="B79" s="95"/>
      <c r="C79" s="95"/>
      <c r="D79" s="95"/>
      <c r="E79" s="95"/>
      <c r="F79" s="95"/>
      <c r="G79" s="95"/>
      <c r="H79" s="95"/>
      <c r="I79" s="95"/>
      <c r="J79" s="95"/>
      <c r="K79" s="95"/>
      <c r="L79" s="59">
        <v>405</v>
      </c>
      <c r="M79" s="95"/>
      <c r="N79" s="58">
        <v>1009</v>
      </c>
      <c r="O79" s="95"/>
      <c r="P79" s="59">
        <v>401</v>
      </c>
      <c r="Q79" s="59">
        <v>499</v>
      </c>
      <c r="R79" s="95"/>
      <c r="S79" s="59">
        <v>88</v>
      </c>
      <c r="T79" s="95"/>
      <c r="U79" s="59">
        <v>700</v>
      </c>
      <c r="V79" s="95"/>
      <c r="W79" s="95"/>
      <c r="X79" s="95"/>
      <c r="Y79" s="95"/>
      <c r="Z79" s="59">
        <v>183</v>
      </c>
      <c r="AA79" s="59">
        <v>175</v>
      </c>
      <c r="AB79" s="59">
        <v>12</v>
      </c>
      <c r="AC79" s="59">
        <v>97</v>
      </c>
      <c r="AD79" s="95"/>
      <c r="AE79" s="95"/>
      <c r="AF79" s="95"/>
      <c r="AG79" s="59">
        <v>42</v>
      </c>
      <c r="AH79" s="95"/>
      <c r="AI79" s="95"/>
      <c r="AJ79" s="59">
        <v>226</v>
      </c>
      <c r="AK79" s="59">
        <v>25</v>
      </c>
      <c r="AL79" s="59">
        <v>246</v>
      </c>
      <c r="AM79" s="95"/>
      <c r="AN79" s="59">
        <v>398</v>
      </c>
      <c r="AO79" s="59">
        <v>18</v>
      </c>
      <c r="AP79" s="59">
        <v>16</v>
      </c>
      <c r="AQ79" s="59">
        <v>78</v>
      </c>
      <c r="AR79" s="59">
        <v>21</v>
      </c>
      <c r="AS79" s="59">
        <v>54</v>
      </c>
      <c r="AT79" s="59">
        <v>39</v>
      </c>
      <c r="AU79" s="59">
        <v>35</v>
      </c>
      <c r="AV79" s="59">
        <v>34</v>
      </c>
      <c r="AW79" s="59">
        <v>52</v>
      </c>
      <c r="AX79" s="59">
        <v>158</v>
      </c>
      <c r="AY79" s="95"/>
      <c r="AZ79" s="59">
        <v>44</v>
      </c>
      <c r="BA79" s="59">
        <v>87</v>
      </c>
      <c r="BB79" s="95"/>
      <c r="BC79" s="95"/>
      <c r="BD79" s="95"/>
      <c r="BE79" s="59">
        <v>28</v>
      </c>
      <c r="BF79" s="59">
        <v>123</v>
      </c>
      <c r="BG79" s="59">
        <v>66</v>
      </c>
      <c r="BH79" s="59">
        <v>141</v>
      </c>
      <c r="BI79" s="59">
        <v>16</v>
      </c>
      <c r="BJ79" s="59">
        <v>74</v>
      </c>
      <c r="BK79" s="59">
        <v>86</v>
      </c>
      <c r="BL79" s="59">
        <v>58</v>
      </c>
      <c r="BM79" s="59">
        <v>117</v>
      </c>
      <c r="BN79" s="59">
        <v>16</v>
      </c>
      <c r="BO79" s="59">
        <v>16</v>
      </c>
      <c r="BP79" s="59">
        <v>259</v>
      </c>
      <c r="BQ79" s="59">
        <v>75</v>
      </c>
      <c r="BR79" s="95"/>
      <c r="BS79" s="59">
        <v>52</v>
      </c>
      <c r="BT79" s="59">
        <v>222</v>
      </c>
      <c r="BU79" s="59">
        <v>37</v>
      </c>
      <c r="BV79" s="59">
        <v>36</v>
      </c>
      <c r="BW79" s="95"/>
      <c r="BX79" s="95"/>
      <c r="BY79" s="59">
        <v>290</v>
      </c>
      <c r="BZ79" s="59">
        <v>38</v>
      </c>
      <c r="CA79" s="59">
        <v>13</v>
      </c>
      <c r="CB79" s="95"/>
      <c r="CC79" s="95"/>
      <c r="CD79" s="59">
        <v>64</v>
      </c>
      <c r="CE79" s="95"/>
      <c r="CF79" s="95"/>
      <c r="CG79" s="95"/>
      <c r="CH79" s="95"/>
      <c r="CI79" s="95"/>
      <c r="CJ79" s="95"/>
      <c r="CK79" s="95"/>
      <c r="CL79" s="95"/>
      <c r="CM79" s="95"/>
      <c r="CN79" s="95"/>
      <c r="CO79" s="95"/>
      <c r="CP79" s="95"/>
      <c r="CQ79" s="95"/>
      <c r="CR79" s="95"/>
      <c r="CS79" s="95"/>
      <c r="CT79" s="95"/>
      <c r="CU79" s="95"/>
      <c r="CV79" s="95"/>
      <c r="CW79" s="95"/>
    </row>
    <row r="80" spans="1:101" x14ac:dyDescent="0.25">
      <c r="A80" s="57" t="s">
        <v>330</v>
      </c>
      <c r="B80" s="59">
        <v>756</v>
      </c>
      <c r="C80" s="59">
        <v>260</v>
      </c>
      <c r="D80" s="59">
        <v>221</v>
      </c>
      <c r="E80" s="95"/>
      <c r="F80" s="95"/>
      <c r="G80" s="59">
        <v>11</v>
      </c>
      <c r="H80" s="95"/>
      <c r="I80" s="59">
        <v>66</v>
      </c>
      <c r="J80" s="95"/>
      <c r="K80" s="95"/>
      <c r="L80" s="95"/>
      <c r="M80" s="59">
        <v>13</v>
      </c>
      <c r="N80" s="59">
        <v>375</v>
      </c>
      <c r="O80" s="95"/>
      <c r="P80" s="59">
        <v>78</v>
      </c>
      <c r="Q80" s="59">
        <v>205</v>
      </c>
      <c r="R80" s="95"/>
      <c r="S80" s="59">
        <v>249</v>
      </c>
      <c r="T80" s="95"/>
      <c r="U80" s="59">
        <v>83</v>
      </c>
      <c r="V80" s="95"/>
      <c r="W80" s="95"/>
      <c r="X80" s="95"/>
      <c r="Y80" s="95"/>
      <c r="Z80" s="95"/>
      <c r="AA80" s="95"/>
      <c r="AB80" s="95"/>
      <c r="AC80" s="95"/>
      <c r="AD80" s="59">
        <v>242</v>
      </c>
      <c r="AE80" s="95"/>
      <c r="AF80" s="95"/>
      <c r="AG80" s="95"/>
      <c r="AH80" s="95"/>
      <c r="AI80" s="95"/>
      <c r="AJ80" s="95"/>
      <c r="AK80" s="59">
        <v>189</v>
      </c>
      <c r="AL80" s="95"/>
      <c r="AM80" s="95"/>
      <c r="AN80" s="59">
        <v>107</v>
      </c>
      <c r="AO80" s="95"/>
      <c r="AP80" s="59">
        <v>16</v>
      </c>
      <c r="AQ80" s="95"/>
      <c r="AR80" s="95"/>
      <c r="AS80" s="95"/>
      <c r="AT80" s="59">
        <v>13</v>
      </c>
      <c r="AU80" s="59">
        <v>35</v>
      </c>
      <c r="AV80" s="95"/>
      <c r="AW80" s="95"/>
      <c r="AX80" s="59">
        <v>63</v>
      </c>
      <c r="AY80" s="95"/>
      <c r="AZ80" s="95"/>
      <c r="BA80" s="95"/>
      <c r="BB80" s="95"/>
      <c r="BC80" s="95"/>
      <c r="BD80" s="95"/>
      <c r="BE80" s="59">
        <v>43</v>
      </c>
      <c r="BF80" s="95"/>
      <c r="BG80" s="95"/>
      <c r="BH80" s="59">
        <v>94</v>
      </c>
      <c r="BI80" s="95"/>
      <c r="BJ80" s="95"/>
      <c r="BK80" s="95"/>
      <c r="BL80" s="95"/>
      <c r="BM80" s="95"/>
      <c r="BN80" s="95"/>
      <c r="BO80" s="95"/>
      <c r="BP80" s="95"/>
      <c r="BQ80" s="95"/>
      <c r="BR80" s="95"/>
      <c r="BS80" s="95"/>
      <c r="BT80" s="95"/>
      <c r="BU80" s="95"/>
      <c r="BV80" s="59">
        <v>36</v>
      </c>
      <c r="BW80" s="95"/>
      <c r="BX80" s="95"/>
      <c r="BY80" s="95"/>
      <c r="BZ80" s="95"/>
      <c r="CA80" s="95"/>
      <c r="CB80" s="95"/>
      <c r="CC80" s="95"/>
      <c r="CD80" s="95"/>
      <c r="CE80" s="95"/>
      <c r="CF80" s="95"/>
      <c r="CG80" s="95"/>
      <c r="CH80" s="95"/>
      <c r="CI80" s="95"/>
      <c r="CJ80" s="95"/>
      <c r="CK80" s="95"/>
      <c r="CL80" s="95"/>
      <c r="CM80" s="95"/>
      <c r="CN80" s="95"/>
      <c r="CO80" s="95"/>
      <c r="CP80" s="95"/>
      <c r="CQ80" s="95"/>
      <c r="CR80" s="95"/>
      <c r="CS80" s="95"/>
      <c r="CT80" s="95"/>
      <c r="CU80" s="95"/>
      <c r="CV80" s="95"/>
      <c r="CW80" s="95"/>
    </row>
    <row r="81" spans="1:101" x14ac:dyDescent="0.25">
      <c r="A81" s="57" t="s">
        <v>331</v>
      </c>
      <c r="B81" s="95"/>
      <c r="C81" s="95"/>
      <c r="D81" s="59">
        <v>30</v>
      </c>
      <c r="E81" s="59">
        <v>797</v>
      </c>
      <c r="F81" s="95"/>
      <c r="G81" s="95"/>
      <c r="H81" s="95"/>
      <c r="I81" s="95"/>
      <c r="J81" s="95"/>
      <c r="K81" s="95"/>
      <c r="L81" s="95"/>
      <c r="M81" s="95"/>
      <c r="N81" s="95"/>
      <c r="O81" s="95"/>
      <c r="P81" s="95"/>
      <c r="Q81" s="95"/>
      <c r="R81" s="95"/>
      <c r="S81" s="58">
        <v>1250</v>
      </c>
      <c r="T81" s="95"/>
      <c r="U81" s="59">
        <v>80</v>
      </c>
      <c r="V81" s="59">
        <v>97</v>
      </c>
      <c r="W81" s="95"/>
      <c r="X81" s="95"/>
      <c r="Y81" s="95"/>
      <c r="Z81" s="95"/>
      <c r="AA81" s="95"/>
      <c r="AB81" s="95"/>
      <c r="AC81" s="95"/>
      <c r="AD81" s="95"/>
      <c r="AE81" s="95"/>
      <c r="AF81" s="95"/>
      <c r="AG81" s="95"/>
      <c r="AH81" s="95"/>
      <c r="AI81" s="95"/>
      <c r="AJ81" s="95"/>
      <c r="AK81" s="95"/>
      <c r="AL81" s="95"/>
      <c r="AM81" s="95"/>
      <c r="AN81" s="59">
        <v>178</v>
      </c>
      <c r="AO81" s="95"/>
      <c r="AP81" s="95"/>
      <c r="AQ81" s="95"/>
      <c r="AR81" s="95"/>
      <c r="AS81" s="95"/>
      <c r="AT81" s="95"/>
      <c r="AU81" s="95"/>
      <c r="AV81" s="95"/>
      <c r="AW81" s="95"/>
      <c r="AX81" s="95"/>
      <c r="AY81" s="95"/>
      <c r="AZ81" s="95"/>
      <c r="BA81" s="95"/>
      <c r="BB81" s="95"/>
      <c r="BC81" s="95"/>
      <c r="BD81" s="95"/>
      <c r="BE81" s="95"/>
      <c r="BF81" s="95"/>
      <c r="BG81" s="95"/>
      <c r="BH81" s="95"/>
      <c r="BI81" s="95"/>
      <c r="BJ81" s="95"/>
      <c r="BK81" s="95"/>
      <c r="BL81" s="95"/>
      <c r="BM81" s="95"/>
      <c r="BN81" s="95"/>
      <c r="BO81" s="95"/>
      <c r="BP81" s="95"/>
      <c r="BQ81" s="95"/>
      <c r="BR81" s="95"/>
      <c r="BS81" s="95"/>
      <c r="BT81" s="95"/>
      <c r="BU81" s="95"/>
      <c r="BV81" s="95"/>
      <c r="BW81" s="95"/>
      <c r="BX81" s="95"/>
      <c r="BY81" s="95"/>
      <c r="BZ81" s="95"/>
      <c r="CA81" s="95"/>
      <c r="CB81" s="59">
        <v>150</v>
      </c>
      <c r="CC81" s="95"/>
      <c r="CD81" s="95"/>
      <c r="CE81" s="95"/>
      <c r="CF81" s="95"/>
      <c r="CG81" s="95"/>
      <c r="CH81" s="95"/>
      <c r="CI81" s="95"/>
      <c r="CJ81" s="95"/>
      <c r="CK81" s="95"/>
      <c r="CL81" s="95"/>
      <c r="CM81" s="95"/>
      <c r="CN81" s="95"/>
      <c r="CO81" s="95"/>
      <c r="CP81" s="95"/>
      <c r="CQ81" s="95"/>
      <c r="CR81" s="95"/>
      <c r="CS81" s="95"/>
      <c r="CT81" s="95"/>
      <c r="CU81" s="95"/>
      <c r="CV81" s="95"/>
      <c r="CW81" s="95"/>
    </row>
    <row r="82" spans="1:101" x14ac:dyDescent="0.25">
      <c r="A82" s="57"/>
      <c r="B82" s="95"/>
      <c r="C82" s="95"/>
      <c r="D82" s="95"/>
      <c r="E82" s="95"/>
      <c r="F82" s="95"/>
      <c r="G82" s="95"/>
      <c r="H82" s="95"/>
      <c r="I82" s="95"/>
      <c r="J82" s="95"/>
      <c r="K82" s="95"/>
      <c r="L82" s="95"/>
      <c r="M82" s="95"/>
      <c r="N82" s="95"/>
      <c r="O82" s="95"/>
      <c r="P82" s="95"/>
      <c r="Q82" s="95"/>
      <c r="R82" s="95"/>
      <c r="S82" s="95"/>
      <c r="T82" s="95"/>
      <c r="U82" s="95"/>
      <c r="V82" s="95"/>
      <c r="W82" s="95"/>
      <c r="X82" s="95"/>
      <c r="Y82" s="95"/>
      <c r="Z82" s="95"/>
      <c r="AA82" s="95"/>
      <c r="AB82" s="95"/>
      <c r="AC82" s="95"/>
      <c r="AD82" s="95"/>
      <c r="AE82" s="95"/>
      <c r="AF82" s="95"/>
      <c r="AG82" s="95"/>
      <c r="AH82" s="95"/>
      <c r="AI82" s="95"/>
      <c r="AJ82" s="95"/>
      <c r="AK82" s="95"/>
      <c r="AL82" s="95"/>
      <c r="AM82" s="95"/>
      <c r="AN82" s="95"/>
      <c r="AO82" s="95"/>
      <c r="AP82" s="95"/>
      <c r="AQ82" s="95"/>
      <c r="AR82" s="95"/>
      <c r="AS82" s="95"/>
      <c r="AT82" s="95"/>
      <c r="AU82" s="95"/>
      <c r="AV82" s="95"/>
      <c r="AW82" s="95"/>
      <c r="AX82" s="95"/>
      <c r="AY82" s="95"/>
      <c r="AZ82" s="95"/>
      <c r="BA82" s="95"/>
      <c r="BB82" s="95"/>
      <c r="BC82" s="95"/>
      <c r="BD82" s="95"/>
      <c r="BE82" s="95"/>
      <c r="BF82" s="95"/>
      <c r="BG82" s="95"/>
      <c r="BH82" s="95"/>
      <c r="BI82" s="95"/>
      <c r="BJ82" s="95"/>
      <c r="BK82" s="95"/>
      <c r="BL82" s="95"/>
      <c r="BM82" s="95"/>
      <c r="BN82" s="95"/>
      <c r="BO82" s="95"/>
      <c r="BP82" s="95"/>
      <c r="BQ82" s="95"/>
      <c r="BR82" s="95"/>
      <c r="BS82" s="95"/>
      <c r="BT82" s="95"/>
      <c r="BU82" s="95"/>
      <c r="BV82" s="95"/>
      <c r="BW82" s="95"/>
      <c r="BX82" s="95"/>
      <c r="BY82" s="95"/>
      <c r="BZ82" s="95"/>
      <c r="CA82" s="95"/>
      <c r="CB82" s="95"/>
      <c r="CC82" s="95"/>
      <c r="CD82" s="95"/>
      <c r="CE82" s="95"/>
      <c r="CF82" s="95"/>
      <c r="CG82" s="95"/>
      <c r="CH82" s="95"/>
      <c r="CI82" s="95"/>
      <c r="CJ82" s="95"/>
      <c r="CK82" s="95"/>
      <c r="CL82" s="95"/>
      <c r="CM82" s="95"/>
      <c r="CN82" s="95"/>
      <c r="CO82" s="95"/>
      <c r="CP82" s="95"/>
      <c r="CQ82" s="95"/>
      <c r="CR82" s="95"/>
      <c r="CS82" s="95"/>
      <c r="CT82" s="95"/>
      <c r="CU82" s="95"/>
      <c r="CV82" s="95"/>
      <c r="CW82" s="95"/>
    </row>
    <row r="83" spans="1:101" s="94" customFormat="1" ht="22.5" x14ac:dyDescent="0.2">
      <c r="A83" s="90" t="s">
        <v>334</v>
      </c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  <c r="CD83" s="92"/>
      <c r="CE83" s="92"/>
      <c r="CF83" s="92"/>
      <c r="CG83" s="92"/>
      <c r="CH83" s="92"/>
      <c r="CI83" s="92"/>
      <c r="CJ83" s="92"/>
      <c r="CK83" s="92"/>
      <c r="CL83" s="92"/>
      <c r="CM83" s="92"/>
      <c r="CN83" s="92"/>
      <c r="CO83" s="92"/>
      <c r="CP83" s="92"/>
      <c r="CQ83" s="92"/>
      <c r="CR83" s="92"/>
      <c r="CS83" s="92"/>
      <c r="CT83" s="92"/>
      <c r="CU83" s="92"/>
      <c r="CV83" s="92"/>
      <c r="CW83" s="92"/>
    </row>
    <row r="84" spans="1:101" s="94" customFormat="1" ht="21" x14ac:dyDescent="0.2">
      <c r="A84" s="96" t="s">
        <v>335</v>
      </c>
      <c r="B84" s="91">
        <v>99345</v>
      </c>
      <c r="C84" s="91">
        <v>108530</v>
      </c>
      <c r="D84" s="91">
        <v>21906</v>
      </c>
      <c r="E84" s="92"/>
      <c r="F84" s="91">
        <v>15495</v>
      </c>
      <c r="G84" s="91">
        <v>35141</v>
      </c>
      <c r="H84" s="91">
        <v>33441</v>
      </c>
      <c r="I84" s="91">
        <v>52138</v>
      </c>
      <c r="J84" s="91">
        <v>6178</v>
      </c>
      <c r="K84" s="91">
        <v>8928</v>
      </c>
      <c r="L84" s="91">
        <v>209479</v>
      </c>
      <c r="M84" s="91">
        <v>12017</v>
      </c>
      <c r="N84" s="91">
        <v>159903</v>
      </c>
      <c r="O84" s="91">
        <v>7441</v>
      </c>
      <c r="P84" s="91">
        <v>437453</v>
      </c>
      <c r="Q84" s="91">
        <v>330883</v>
      </c>
      <c r="R84" s="91">
        <v>3853</v>
      </c>
      <c r="S84" s="91">
        <v>320837</v>
      </c>
      <c r="T84" s="91">
        <v>12532</v>
      </c>
      <c r="U84" s="91">
        <v>376127</v>
      </c>
      <c r="V84" s="92"/>
      <c r="W84" s="91">
        <v>30710</v>
      </c>
      <c r="X84" s="91">
        <v>7500</v>
      </c>
      <c r="Y84" s="92"/>
      <c r="Z84" s="91">
        <v>111009</v>
      </c>
      <c r="AA84" s="91">
        <v>40214</v>
      </c>
      <c r="AB84" s="91">
        <v>91951</v>
      </c>
      <c r="AC84" s="91">
        <v>96827</v>
      </c>
      <c r="AD84" s="91">
        <v>174738</v>
      </c>
      <c r="AE84" s="91">
        <v>22734</v>
      </c>
      <c r="AF84" s="92"/>
      <c r="AG84" s="91">
        <v>156368</v>
      </c>
      <c r="AH84" s="91">
        <v>78215</v>
      </c>
      <c r="AI84" s="91">
        <v>15542</v>
      </c>
      <c r="AJ84" s="91">
        <v>64115</v>
      </c>
      <c r="AK84" s="91">
        <v>85872</v>
      </c>
      <c r="AL84" s="91">
        <v>101879</v>
      </c>
      <c r="AM84" s="91">
        <v>10008</v>
      </c>
      <c r="AN84" s="91">
        <v>279657</v>
      </c>
      <c r="AO84" s="91">
        <v>56647</v>
      </c>
      <c r="AP84" s="91">
        <v>34879</v>
      </c>
      <c r="AQ84" s="91">
        <v>77376</v>
      </c>
      <c r="AR84" s="91">
        <v>19341</v>
      </c>
      <c r="AS84" s="91">
        <v>42135</v>
      </c>
      <c r="AT84" s="91">
        <v>54033</v>
      </c>
      <c r="AU84" s="91">
        <v>146405</v>
      </c>
      <c r="AV84" s="91">
        <v>36652</v>
      </c>
      <c r="AW84" s="91">
        <v>34845</v>
      </c>
      <c r="AX84" s="91">
        <v>55271</v>
      </c>
      <c r="AY84" s="91">
        <v>34716</v>
      </c>
      <c r="AZ84" s="91">
        <v>28797</v>
      </c>
      <c r="BA84" s="91">
        <v>152482</v>
      </c>
      <c r="BB84" s="92"/>
      <c r="BC84" s="91">
        <v>42687</v>
      </c>
      <c r="BD84" s="91">
        <v>30790</v>
      </c>
      <c r="BE84" s="91">
        <v>66911</v>
      </c>
      <c r="BF84" s="91">
        <v>86428</v>
      </c>
      <c r="BG84" s="91">
        <v>63447</v>
      </c>
      <c r="BH84" s="91">
        <v>221319</v>
      </c>
      <c r="BI84" s="91">
        <v>61123</v>
      </c>
      <c r="BJ84" s="91">
        <v>78215</v>
      </c>
      <c r="BK84" s="91">
        <v>44300</v>
      </c>
      <c r="BL84" s="91">
        <v>57449</v>
      </c>
      <c r="BM84" s="91">
        <v>109857</v>
      </c>
      <c r="BN84" s="91">
        <v>19922</v>
      </c>
      <c r="BO84" s="91">
        <v>27383</v>
      </c>
      <c r="BP84" s="91">
        <v>92767</v>
      </c>
      <c r="BQ84" s="91">
        <v>107743</v>
      </c>
      <c r="BR84" s="91">
        <v>43213</v>
      </c>
      <c r="BS84" s="91">
        <v>53233</v>
      </c>
      <c r="BT84" s="91">
        <v>50623</v>
      </c>
      <c r="BU84" s="91">
        <v>45916</v>
      </c>
      <c r="BV84" s="91">
        <v>46416</v>
      </c>
      <c r="BW84" s="91">
        <v>12641</v>
      </c>
      <c r="BX84" s="91">
        <v>47605</v>
      </c>
      <c r="BY84" s="91">
        <v>51329</v>
      </c>
      <c r="BZ84" s="91">
        <v>11124</v>
      </c>
      <c r="CA84" s="91">
        <v>20169</v>
      </c>
      <c r="CB84" s="92"/>
      <c r="CC84" s="93">
        <v>167</v>
      </c>
      <c r="CD84" s="91">
        <v>5353</v>
      </c>
      <c r="CE84" s="91">
        <v>1474</v>
      </c>
      <c r="CF84" s="92"/>
      <c r="CG84" s="92"/>
      <c r="CH84" s="91">
        <v>1646</v>
      </c>
      <c r="CI84" s="93">
        <v>132</v>
      </c>
      <c r="CJ84" s="91">
        <v>1029</v>
      </c>
      <c r="CK84" s="91">
        <v>1919</v>
      </c>
      <c r="CL84" s="93">
        <v>680</v>
      </c>
      <c r="CM84" s="91">
        <v>1502</v>
      </c>
      <c r="CN84" s="93">
        <v>409</v>
      </c>
      <c r="CO84" s="93">
        <v>476</v>
      </c>
      <c r="CP84" s="93">
        <v>621</v>
      </c>
      <c r="CQ84" s="93">
        <v>198</v>
      </c>
      <c r="CR84" s="91">
        <v>1163</v>
      </c>
      <c r="CS84" s="93">
        <v>541</v>
      </c>
      <c r="CT84" s="93">
        <v>402</v>
      </c>
      <c r="CU84" s="93">
        <v>412</v>
      </c>
      <c r="CV84" s="91">
        <v>1016</v>
      </c>
      <c r="CW84" s="92"/>
    </row>
    <row r="85" spans="1:101" x14ac:dyDescent="0.25">
      <c r="A85" s="57" t="s">
        <v>336</v>
      </c>
      <c r="B85" s="58">
        <v>26423</v>
      </c>
      <c r="C85" s="58">
        <v>6333</v>
      </c>
      <c r="D85" s="58">
        <v>1636</v>
      </c>
      <c r="E85" s="95"/>
      <c r="F85" s="95"/>
      <c r="G85" s="95"/>
      <c r="H85" s="95"/>
      <c r="I85" s="95"/>
      <c r="J85" s="59">
        <v>97</v>
      </c>
      <c r="K85" s="95"/>
      <c r="L85" s="58">
        <v>9862</v>
      </c>
      <c r="M85" s="95"/>
      <c r="N85" s="58">
        <v>9750</v>
      </c>
      <c r="O85" s="95"/>
      <c r="P85" s="58">
        <v>14507</v>
      </c>
      <c r="Q85" s="58">
        <v>18152</v>
      </c>
      <c r="R85" s="95"/>
      <c r="S85" s="58">
        <v>9889</v>
      </c>
      <c r="T85" s="95"/>
      <c r="U85" s="58">
        <v>18430</v>
      </c>
      <c r="V85" s="95"/>
      <c r="W85" s="95"/>
      <c r="X85" s="95"/>
      <c r="Y85" s="95"/>
      <c r="Z85" s="58">
        <v>2420</v>
      </c>
      <c r="AA85" s="59">
        <v>570</v>
      </c>
      <c r="AB85" s="58">
        <v>1711</v>
      </c>
      <c r="AC85" s="58">
        <v>2657</v>
      </c>
      <c r="AD85" s="58">
        <v>8419</v>
      </c>
      <c r="AE85" s="95"/>
      <c r="AF85" s="95"/>
      <c r="AG85" s="58">
        <v>2017</v>
      </c>
      <c r="AH85" s="58">
        <v>1363</v>
      </c>
      <c r="AI85" s="95"/>
      <c r="AJ85" s="95"/>
      <c r="AK85" s="58">
        <v>1808</v>
      </c>
      <c r="AL85" s="58">
        <v>2768</v>
      </c>
      <c r="AM85" s="95"/>
      <c r="AN85" s="58">
        <v>7108</v>
      </c>
      <c r="AO85" s="95"/>
      <c r="AP85" s="95"/>
      <c r="AQ85" s="95"/>
      <c r="AR85" s="95"/>
      <c r="AS85" s="95"/>
      <c r="AT85" s="95"/>
      <c r="AU85" s="58">
        <v>4966</v>
      </c>
      <c r="AV85" s="59">
        <v>904</v>
      </c>
      <c r="AW85" s="59">
        <v>695</v>
      </c>
      <c r="AX85" s="58">
        <v>1739</v>
      </c>
      <c r="AY85" s="95"/>
      <c r="AZ85" s="95"/>
      <c r="BA85" s="58">
        <v>4729</v>
      </c>
      <c r="BB85" s="95"/>
      <c r="BC85" s="95"/>
      <c r="BD85" s="95"/>
      <c r="BE85" s="59">
        <v>974</v>
      </c>
      <c r="BF85" s="58">
        <v>2239</v>
      </c>
      <c r="BG85" s="58">
        <v>1280</v>
      </c>
      <c r="BH85" s="58">
        <v>5536</v>
      </c>
      <c r="BI85" s="59">
        <v>626</v>
      </c>
      <c r="BJ85" s="59">
        <v>501</v>
      </c>
      <c r="BK85" s="95"/>
      <c r="BL85" s="58">
        <v>2184</v>
      </c>
      <c r="BM85" s="58">
        <v>1447</v>
      </c>
      <c r="BN85" s="95"/>
      <c r="BO85" s="95"/>
      <c r="BP85" s="59">
        <v>640</v>
      </c>
      <c r="BQ85" s="58">
        <v>1558</v>
      </c>
      <c r="BR85" s="95"/>
      <c r="BS85" s="95"/>
      <c r="BT85" s="95"/>
      <c r="BU85" s="59">
        <v>83</v>
      </c>
      <c r="BV85" s="58">
        <v>1001</v>
      </c>
      <c r="BW85" s="59">
        <v>70</v>
      </c>
      <c r="BX85" s="58">
        <v>2114</v>
      </c>
      <c r="BY85" s="59">
        <v>932</v>
      </c>
      <c r="BZ85" s="59">
        <v>181</v>
      </c>
      <c r="CA85" s="95"/>
      <c r="CB85" s="95"/>
      <c r="CC85" s="95"/>
      <c r="CD85" s="59">
        <v>223</v>
      </c>
      <c r="CE85" s="95"/>
      <c r="CF85" s="95"/>
      <c r="CG85" s="95"/>
      <c r="CH85" s="95"/>
      <c r="CI85" s="95"/>
      <c r="CJ85" s="95"/>
      <c r="CK85" s="95"/>
      <c r="CL85" s="95"/>
      <c r="CM85" s="95"/>
      <c r="CN85" s="95"/>
      <c r="CO85" s="95"/>
      <c r="CP85" s="95"/>
      <c r="CQ85" s="95"/>
      <c r="CR85" s="95"/>
      <c r="CS85" s="95"/>
      <c r="CT85" s="95"/>
      <c r="CU85" s="95"/>
      <c r="CV85" s="95"/>
      <c r="CW85" s="95"/>
    </row>
    <row r="86" spans="1:101" x14ac:dyDescent="0.25">
      <c r="A86" s="57" t="s">
        <v>316</v>
      </c>
      <c r="B86" s="95"/>
      <c r="C86" s="59">
        <v>872</v>
      </c>
      <c r="D86" s="58">
        <v>4647</v>
      </c>
      <c r="E86" s="95"/>
      <c r="F86" s="95"/>
      <c r="G86" s="95"/>
      <c r="H86" s="95"/>
      <c r="I86" s="95"/>
      <c r="J86" s="59">
        <v>99</v>
      </c>
      <c r="K86" s="95"/>
      <c r="L86" s="95"/>
      <c r="M86" s="59">
        <v>264</v>
      </c>
      <c r="N86" s="58">
        <v>5536</v>
      </c>
      <c r="O86" s="95"/>
      <c r="P86" s="58">
        <v>149615</v>
      </c>
      <c r="Q86" s="58">
        <v>104626</v>
      </c>
      <c r="R86" s="95"/>
      <c r="S86" s="58">
        <v>137300</v>
      </c>
      <c r="T86" s="95"/>
      <c r="U86" s="58">
        <v>66139</v>
      </c>
      <c r="V86" s="95"/>
      <c r="W86" s="95"/>
      <c r="X86" s="95"/>
      <c r="Y86" s="95"/>
      <c r="Z86" s="58">
        <v>13979</v>
      </c>
      <c r="AA86" s="95"/>
      <c r="AB86" s="95"/>
      <c r="AC86" s="95"/>
      <c r="AD86" s="58">
        <v>89554</v>
      </c>
      <c r="AE86" s="95"/>
      <c r="AF86" s="95"/>
      <c r="AG86" s="95"/>
      <c r="AH86" s="58">
        <v>34523</v>
      </c>
      <c r="AI86" s="95"/>
      <c r="AJ86" s="58">
        <v>9667</v>
      </c>
      <c r="AK86" s="58">
        <v>21985</v>
      </c>
      <c r="AL86" s="58">
        <v>12254</v>
      </c>
      <c r="AM86" s="95"/>
      <c r="AN86" s="58">
        <v>20722</v>
      </c>
      <c r="AO86" s="58">
        <v>4062</v>
      </c>
      <c r="AP86" s="58">
        <v>2518</v>
      </c>
      <c r="AQ86" s="58">
        <v>17053</v>
      </c>
      <c r="AR86" s="58">
        <v>2768</v>
      </c>
      <c r="AS86" s="58">
        <v>3060</v>
      </c>
      <c r="AT86" s="58">
        <v>13172</v>
      </c>
      <c r="AU86" s="58">
        <v>31727</v>
      </c>
      <c r="AV86" s="58">
        <v>4799</v>
      </c>
      <c r="AW86" s="58">
        <v>8749</v>
      </c>
      <c r="AX86" s="58">
        <v>6774</v>
      </c>
      <c r="AY86" s="58">
        <v>2726</v>
      </c>
      <c r="AZ86" s="58">
        <v>2351</v>
      </c>
      <c r="BA86" s="58">
        <v>12032</v>
      </c>
      <c r="BB86" s="95"/>
      <c r="BC86" s="58">
        <v>4284</v>
      </c>
      <c r="BD86" s="58">
        <v>2907</v>
      </c>
      <c r="BE86" s="58">
        <v>14104</v>
      </c>
      <c r="BF86" s="58">
        <v>18958</v>
      </c>
      <c r="BG86" s="58">
        <v>1224</v>
      </c>
      <c r="BH86" s="58">
        <v>18638</v>
      </c>
      <c r="BI86" s="58">
        <v>6746</v>
      </c>
      <c r="BJ86" s="58">
        <v>5466</v>
      </c>
      <c r="BK86" s="58">
        <v>1850</v>
      </c>
      <c r="BL86" s="58">
        <v>5188</v>
      </c>
      <c r="BM86" s="58">
        <v>5494</v>
      </c>
      <c r="BN86" s="59">
        <v>807</v>
      </c>
      <c r="BO86" s="58">
        <v>2657</v>
      </c>
      <c r="BP86" s="58">
        <v>10557</v>
      </c>
      <c r="BQ86" s="58">
        <v>13687</v>
      </c>
      <c r="BR86" s="58">
        <v>2726</v>
      </c>
      <c r="BS86" s="58">
        <v>9264</v>
      </c>
      <c r="BT86" s="58">
        <v>1071</v>
      </c>
      <c r="BU86" s="58">
        <v>4228</v>
      </c>
      <c r="BV86" s="58">
        <v>5508</v>
      </c>
      <c r="BW86" s="59">
        <v>431</v>
      </c>
      <c r="BX86" s="59">
        <v>167</v>
      </c>
      <c r="BY86" s="95"/>
      <c r="BZ86" s="95"/>
      <c r="CA86" s="95"/>
      <c r="CB86" s="95"/>
      <c r="CC86" s="95"/>
      <c r="CD86" s="95"/>
      <c r="CE86" s="95"/>
      <c r="CF86" s="95"/>
      <c r="CG86" s="95"/>
      <c r="CH86" s="95"/>
      <c r="CI86" s="95"/>
      <c r="CJ86" s="95"/>
      <c r="CK86" s="95"/>
      <c r="CL86" s="95"/>
      <c r="CM86" s="95"/>
      <c r="CN86" s="95"/>
      <c r="CO86" s="95"/>
      <c r="CP86" s="95"/>
      <c r="CQ86" s="95"/>
      <c r="CR86" s="95"/>
      <c r="CS86" s="95"/>
      <c r="CT86" s="95"/>
      <c r="CU86" s="95"/>
      <c r="CV86" s="95"/>
      <c r="CW86" s="95"/>
    </row>
    <row r="87" spans="1:101" x14ac:dyDescent="0.25">
      <c r="A87" s="57" t="s">
        <v>337</v>
      </c>
      <c r="B87" s="58">
        <v>14791</v>
      </c>
      <c r="C87" s="58">
        <v>29446</v>
      </c>
      <c r="D87" s="95"/>
      <c r="E87" s="95"/>
      <c r="F87" s="95"/>
      <c r="G87" s="95"/>
      <c r="H87" s="95"/>
      <c r="I87" s="95"/>
      <c r="J87" s="58">
        <v>1102</v>
      </c>
      <c r="K87" s="95"/>
      <c r="L87" s="58">
        <v>96322</v>
      </c>
      <c r="M87" s="95"/>
      <c r="N87" s="58">
        <v>42535</v>
      </c>
      <c r="O87" s="95"/>
      <c r="P87" s="58">
        <v>53384</v>
      </c>
      <c r="Q87" s="58">
        <v>49684</v>
      </c>
      <c r="R87" s="95"/>
      <c r="S87" s="59">
        <v>417</v>
      </c>
      <c r="T87" s="95"/>
      <c r="U87" s="58">
        <v>85496</v>
      </c>
      <c r="V87" s="95"/>
      <c r="W87" s="95"/>
      <c r="X87" s="95"/>
      <c r="Y87" s="95"/>
      <c r="Z87" s="58">
        <v>20252</v>
      </c>
      <c r="AA87" s="58">
        <v>11948</v>
      </c>
      <c r="AB87" s="58">
        <v>27290</v>
      </c>
      <c r="AC87" s="58">
        <v>26344</v>
      </c>
      <c r="AD87" s="95"/>
      <c r="AE87" s="95"/>
      <c r="AF87" s="95"/>
      <c r="AG87" s="58">
        <v>48863</v>
      </c>
      <c r="AH87" s="95"/>
      <c r="AI87" s="95"/>
      <c r="AJ87" s="58">
        <v>10488</v>
      </c>
      <c r="AK87" s="58">
        <v>15620</v>
      </c>
      <c r="AL87" s="58">
        <v>28013</v>
      </c>
      <c r="AM87" s="95"/>
      <c r="AN87" s="58">
        <v>56674</v>
      </c>
      <c r="AO87" s="58">
        <v>11712</v>
      </c>
      <c r="AP87" s="58">
        <v>8888</v>
      </c>
      <c r="AQ87" s="58">
        <v>12727</v>
      </c>
      <c r="AR87" s="58">
        <v>4854</v>
      </c>
      <c r="AS87" s="58">
        <v>13033</v>
      </c>
      <c r="AT87" s="58">
        <v>11934</v>
      </c>
      <c r="AU87" s="58">
        <v>26775</v>
      </c>
      <c r="AV87" s="58">
        <v>5619</v>
      </c>
      <c r="AW87" s="58">
        <v>8512</v>
      </c>
      <c r="AX87" s="58">
        <v>13548</v>
      </c>
      <c r="AY87" s="58">
        <v>7873</v>
      </c>
      <c r="AZ87" s="58">
        <v>8457</v>
      </c>
      <c r="BA87" s="58">
        <v>13965</v>
      </c>
      <c r="BB87" s="95"/>
      <c r="BC87" s="58">
        <v>8846</v>
      </c>
      <c r="BD87" s="58">
        <v>9250</v>
      </c>
      <c r="BE87" s="58">
        <v>9556</v>
      </c>
      <c r="BF87" s="58">
        <v>17762</v>
      </c>
      <c r="BG87" s="58">
        <v>13478</v>
      </c>
      <c r="BH87" s="58">
        <v>48738</v>
      </c>
      <c r="BI87" s="58">
        <v>10947</v>
      </c>
      <c r="BJ87" s="58">
        <v>24202</v>
      </c>
      <c r="BK87" s="58">
        <v>9361</v>
      </c>
      <c r="BL87" s="58">
        <v>12226</v>
      </c>
      <c r="BM87" s="58">
        <v>27137</v>
      </c>
      <c r="BN87" s="58">
        <v>5870</v>
      </c>
      <c r="BO87" s="58">
        <v>5522</v>
      </c>
      <c r="BP87" s="58">
        <v>25357</v>
      </c>
      <c r="BQ87" s="58">
        <v>22853</v>
      </c>
      <c r="BR87" s="58">
        <v>13047</v>
      </c>
      <c r="BS87" s="58">
        <v>10446</v>
      </c>
      <c r="BT87" s="58">
        <v>10905</v>
      </c>
      <c r="BU87" s="58">
        <v>12644</v>
      </c>
      <c r="BV87" s="58">
        <v>8860</v>
      </c>
      <c r="BW87" s="58">
        <v>2476</v>
      </c>
      <c r="BX87" s="58">
        <v>15551</v>
      </c>
      <c r="BY87" s="58">
        <v>9319</v>
      </c>
      <c r="BZ87" s="58">
        <v>3185</v>
      </c>
      <c r="CA87" s="58">
        <v>7567</v>
      </c>
      <c r="CB87" s="95"/>
      <c r="CC87" s="59">
        <v>14</v>
      </c>
      <c r="CD87" s="58">
        <v>1099</v>
      </c>
      <c r="CE87" s="95"/>
      <c r="CF87" s="95"/>
      <c r="CG87" s="95"/>
      <c r="CH87" s="95"/>
      <c r="CI87" s="95"/>
      <c r="CJ87" s="95"/>
      <c r="CK87" s="95"/>
      <c r="CL87" s="95"/>
      <c r="CM87" s="95"/>
      <c r="CN87" s="95"/>
      <c r="CO87" s="95"/>
      <c r="CP87" s="95"/>
      <c r="CQ87" s="95"/>
      <c r="CR87" s="95"/>
      <c r="CS87" s="95"/>
      <c r="CT87" s="95"/>
      <c r="CU87" s="95"/>
      <c r="CV87" s="95"/>
      <c r="CW87" s="95"/>
    </row>
    <row r="88" spans="1:101" x14ac:dyDescent="0.25">
      <c r="A88" s="57" t="s">
        <v>329</v>
      </c>
      <c r="B88" s="58">
        <v>3011</v>
      </c>
      <c r="C88" s="58">
        <v>5007</v>
      </c>
      <c r="D88" s="58">
        <v>1181</v>
      </c>
      <c r="E88" s="95"/>
      <c r="F88" s="95"/>
      <c r="G88" s="95"/>
      <c r="H88" s="95"/>
      <c r="I88" s="95"/>
      <c r="J88" s="59">
        <v>126</v>
      </c>
      <c r="K88" s="95"/>
      <c r="L88" s="58">
        <v>17303</v>
      </c>
      <c r="M88" s="95"/>
      <c r="N88" s="58">
        <v>6774</v>
      </c>
      <c r="O88" s="95"/>
      <c r="P88" s="58">
        <v>15509</v>
      </c>
      <c r="Q88" s="58">
        <v>22102</v>
      </c>
      <c r="R88" s="95"/>
      <c r="S88" s="58">
        <v>6010</v>
      </c>
      <c r="T88" s="95"/>
      <c r="U88" s="58">
        <v>22144</v>
      </c>
      <c r="V88" s="95"/>
      <c r="W88" s="95"/>
      <c r="X88" s="95"/>
      <c r="Y88" s="95"/>
      <c r="Z88" s="58">
        <v>3185</v>
      </c>
      <c r="AA88" s="58">
        <v>3269</v>
      </c>
      <c r="AB88" s="58">
        <v>3867</v>
      </c>
      <c r="AC88" s="58">
        <v>7581</v>
      </c>
      <c r="AD88" s="58">
        <v>2187</v>
      </c>
      <c r="AE88" s="95"/>
      <c r="AF88" s="95"/>
      <c r="AG88" s="58">
        <v>10056</v>
      </c>
      <c r="AH88" s="58">
        <v>1363</v>
      </c>
      <c r="AI88" s="95"/>
      <c r="AJ88" s="58">
        <v>4075</v>
      </c>
      <c r="AK88" s="58">
        <v>1419</v>
      </c>
      <c r="AL88" s="58">
        <v>6287</v>
      </c>
      <c r="AM88" s="95"/>
      <c r="AN88" s="58">
        <v>20237</v>
      </c>
      <c r="AO88" s="95"/>
      <c r="AP88" s="58">
        <v>3157</v>
      </c>
      <c r="AQ88" s="58">
        <v>3088</v>
      </c>
      <c r="AR88" s="58">
        <v>1224</v>
      </c>
      <c r="AS88" s="95"/>
      <c r="AT88" s="95"/>
      <c r="AU88" s="58">
        <v>5188</v>
      </c>
      <c r="AV88" s="58">
        <v>2573</v>
      </c>
      <c r="AW88" s="58">
        <v>2114</v>
      </c>
      <c r="AX88" s="58">
        <v>4159</v>
      </c>
      <c r="AY88" s="58">
        <v>2587</v>
      </c>
      <c r="AZ88" s="58">
        <v>2295</v>
      </c>
      <c r="BA88" s="59">
        <v>821</v>
      </c>
      <c r="BB88" s="95"/>
      <c r="BC88" s="58">
        <v>4131</v>
      </c>
      <c r="BD88" s="95"/>
      <c r="BE88" s="58">
        <v>2977</v>
      </c>
      <c r="BF88" s="58">
        <v>6315</v>
      </c>
      <c r="BG88" s="58">
        <v>2990</v>
      </c>
      <c r="BH88" s="58">
        <v>5272</v>
      </c>
      <c r="BI88" s="58">
        <v>1836</v>
      </c>
      <c r="BJ88" s="58">
        <v>2865</v>
      </c>
      <c r="BK88" s="58">
        <v>1780</v>
      </c>
      <c r="BL88" s="58">
        <v>6565</v>
      </c>
      <c r="BM88" s="58">
        <v>7539</v>
      </c>
      <c r="BN88" s="95"/>
      <c r="BO88" s="59">
        <v>376</v>
      </c>
      <c r="BP88" s="59">
        <v>83</v>
      </c>
      <c r="BQ88" s="58">
        <v>2003</v>
      </c>
      <c r="BR88" s="95"/>
      <c r="BS88" s="58">
        <v>1335</v>
      </c>
      <c r="BT88" s="59">
        <v>890</v>
      </c>
      <c r="BU88" s="58">
        <v>4674</v>
      </c>
      <c r="BV88" s="58">
        <v>3992</v>
      </c>
      <c r="BW88" s="59">
        <v>181</v>
      </c>
      <c r="BX88" s="58">
        <v>5995</v>
      </c>
      <c r="BY88" s="58">
        <v>4479</v>
      </c>
      <c r="BZ88" s="59">
        <v>403</v>
      </c>
      <c r="CA88" s="58">
        <v>1641</v>
      </c>
      <c r="CB88" s="95"/>
      <c r="CC88" s="95"/>
      <c r="CD88" s="59">
        <v>403</v>
      </c>
      <c r="CE88" s="59">
        <v>640</v>
      </c>
      <c r="CF88" s="95"/>
      <c r="CG88" s="95"/>
      <c r="CH88" s="95"/>
      <c r="CI88" s="95"/>
      <c r="CJ88" s="95"/>
      <c r="CK88" s="95"/>
      <c r="CL88" s="95"/>
      <c r="CM88" s="95"/>
      <c r="CN88" s="95"/>
      <c r="CO88" s="95"/>
      <c r="CP88" s="95"/>
      <c r="CQ88" s="95"/>
      <c r="CR88" s="95"/>
      <c r="CS88" s="95"/>
      <c r="CT88" s="95"/>
      <c r="CU88" s="95"/>
      <c r="CV88" s="95"/>
      <c r="CW88" s="95"/>
    </row>
    <row r="89" spans="1:101" x14ac:dyDescent="0.25">
      <c r="A89" s="57" t="s">
        <v>338</v>
      </c>
      <c r="B89" s="58">
        <v>1343</v>
      </c>
      <c r="C89" s="58">
        <v>12542</v>
      </c>
      <c r="D89" s="58">
        <v>2146</v>
      </c>
      <c r="E89" s="95"/>
      <c r="F89" s="95"/>
      <c r="G89" s="95"/>
      <c r="H89" s="95"/>
      <c r="I89" s="95"/>
      <c r="J89" s="59">
        <v>84</v>
      </c>
      <c r="K89" s="95"/>
      <c r="L89" s="58">
        <v>2921</v>
      </c>
      <c r="M89" s="95"/>
      <c r="N89" s="95"/>
      <c r="O89" s="95"/>
      <c r="P89" s="58">
        <v>2392</v>
      </c>
      <c r="Q89" s="58">
        <v>1307</v>
      </c>
      <c r="R89" s="95"/>
      <c r="S89" s="58">
        <v>2172</v>
      </c>
      <c r="T89" s="95"/>
      <c r="U89" s="59">
        <v>431</v>
      </c>
      <c r="V89" s="95"/>
      <c r="W89" s="95"/>
      <c r="X89" s="95"/>
      <c r="Y89" s="95"/>
      <c r="Z89" s="95"/>
      <c r="AA89" s="59">
        <v>348</v>
      </c>
      <c r="AB89" s="95"/>
      <c r="AC89" s="95"/>
      <c r="AD89" s="95"/>
      <c r="AE89" s="95"/>
      <c r="AF89" s="95"/>
      <c r="AG89" s="59">
        <v>111</v>
      </c>
      <c r="AH89" s="58">
        <v>1168</v>
      </c>
      <c r="AI89" s="95"/>
      <c r="AJ89" s="95"/>
      <c r="AK89" s="59">
        <v>250</v>
      </c>
      <c r="AL89" s="95"/>
      <c r="AM89" s="95"/>
      <c r="AN89" s="58">
        <v>1739</v>
      </c>
      <c r="AO89" s="58">
        <v>3380</v>
      </c>
      <c r="AP89" s="95"/>
      <c r="AQ89" s="95"/>
      <c r="AR89" s="95"/>
      <c r="AS89" s="95"/>
      <c r="AT89" s="95"/>
      <c r="AU89" s="59">
        <v>598</v>
      </c>
      <c r="AV89" s="95"/>
      <c r="AW89" s="95"/>
      <c r="AX89" s="95"/>
      <c r="AY89" s="95"/>
      <c r="AZ89" s="95"/>
      <c r="BA89" s="95"/>
      <c r="BB89" s="95"/>
      <c r="BC89" s="95"/>
      <c r="BD89" s="95"/>
      <c r="BE89" s="95"/>
      <c r="BF89" s="95"/>
      <c r="BG89" s="95"/>
      <c r="BH89" s="59">
        <v>654</v>
      </c>
      <c r="BI89" s="95"/>
      <c r="BJ89" s="95"/>
      <c r="BK89" s="95"/>
      <c r="BL89" s="95"/>
      <c r="BM89" s="95"/>
      <c r="BN89" s="95"/>
      <c r="BO89" s="95"/>
      <c r="BP89" s="58">
        <v>2100</v>
      </c>
      <c r="BQ89" s="95"/>
      <c r="BR89" s="95"/>
      <c r="BS89" s="95"/>
      <c r="BT89" s="95"/>
      <c r="BU89" s="95"/>
      <c r="BV89" s="95"/>
      <c r="BW89" s="95"/>
      <c r="BX89" s="95"/>
      <c r="BY89" s="95"/>
      <c r="BZ89" s="95"/>
      <c r="CA89" s="95"/>
      <c r="CB89" s="95"/>
      <c r="CC89" s="95"/>
      <c r="CD89" s="95"/>
      <c r="CE89" s="95"/>
      <c r="CF89" s="95"/>
      <c r="CG89" s="95"/>
      <c r="CH89" s="95"/>
      <c r="CI89" s="95"/>
      <c r="CJ89" s="95"/>
      <c r="CK89" s="95"/>
      <c r="CL89" s="95"/>
      <c r="CM89" s="95"/>
      <c r="CN89" s="95"/>
      <c r="CO89" s="95"/>
      <c r="CP89" s="95"/>
      <c r="CQ89" s="95"/>
      <c r="CR89" s="95"/>
      <c r="CS89" s="95"/>
      <c r="CT89" s="95"/>
      <c r="CU89" s="95"/>
      <c r="CV89" s="95"/>
      <c r="CW89" s="95"/>
    </row>
    <row r="90" spans="1:101" x14ac:dyDescent="0.25">
      <c r="A90" s="57" t="s">
        <v>309</v>
      </c>
      <c r="B90" s="58">
        <v>7449</v>
      </c>
      <c r="C90" s="58">
        <v>2212</v>
      </c>
      <c r="D90" s="58">
        <v>1927</v>
      </c>
      <c r="E90" s="95"/>
      <c r="F90" s="95"/>
      <c r="G90" s="95"/>
      <c r="H90" s="95"/>
      <c r="I90" s="95"/>
      <c r="J90" s="59">
        <v>70</v>
      </c>
      <c r="K90" s="95"/>
      <c r="L90" s="58">
        <v>13047</v>
      </c>
      <c r="M90" s="95"/>
      <c r="N90" s="58">
        <v>7817</v>
      </c>
      <c r="O90" s="95"/>
      <c r="P90" s="58">
        <v>15439</v>
      </c>
      <c r="Q90" s="58">
        <v>11350</v>
      </c>
      <c r="R90" s="95"/>
      <c r="S90" s="58">
        <v>14314</v>
      </c>
      <c r="T90" s="95"/>
      <c r="U90" s="58">
        <v>17484</v>
      </c>
      <c r="V90" s="95"/>
      <c r="W90" s="95"/>
      <c r="X90" s="95"/>
      <c r="Y90" s="95"/>
      <c r="Z90" s="58">
        <v>5911</v>
      </c>
      <c r="AA90" s="58">
        <v>3116</v>
      </c>
      <c r="AB90" s="58">
        <v>5160</v>
      </c>
      <c r="AC90" s="58">
        <v>8151</v>
      </c>
      <c r="AD90" s="58">
        <v>8964</v>
      </c>
      <c r="AE90" s="95"/>
      <c r="AF90" s="95"/>
      <c r="AG90" s="58">
        <v>2545</v>
      </c>
      <c r="AH90" s="58">
        <v>2531</v>
      </c>
      <c r="AI90" s="95"/>
      <c r="AJ90" s="58">
        <v>2615</v>
      </c>
      <c r="AK90" s="58">
        <v>4451</v>
      </c>
      <c r="AL90" s="58">
        <v>5703</v>
      </c>
      <c r="AM90" s="95"/>
      <c r="AN90" s="58">
        <v>15898</v>
      </c>
      <c r="AO90" s="58">
        <v>2351</v>
      </c>
      <c r="AP90" s="59">
        <v>765</v>
      </c>
      <c r="AQ90" s="58">
        <v>1502</v>
      </c>
      <c r="AR90" s="59">
        <v>181</v>
      </c>
      <c r="AS90" s="58">
        <v>1391</v>
      </c>
      <c r="AT90" s="58">
        <v>1085</v>
      </c>
      <c r="AU90" s="58">
        <v>11044</v>
      </c>
      <c r="AV90" s="58">
        <v>2629</v>
      </c>
      <c r="AW90" s="59">
        <v>97</v>
      </c>
      <c r="AX90" s="58">
        <v>3547</v>
      </c>
      <c r="AY90" s="58">
        <v>2267</v>
      </c>
      <c r="AZ90" s="59">
        <v>292</v>
      </c>
      <c r="BA90" s="58">
        <v>6051</v>
      </c>
      <c r="BB90" s="95"/>
      <c r="BC90" s="58">
        <v>1210</v>
      </c>
      <c r="BD90" s="59">
        <v>654</v>
      </c>
      <c r="BE90" s="58">
        <v>2893</v>
      </c>
      <c r="BF90" s="58">
        <v>1488</v>
      </c>
      <c r="BG90" s="58">
        <v>1474</v>
      </c>
      <c r="BH90" s="58">
        <v>7191</v>
      </c>
      <c r="BI90" s="58">
        <v>1780</v>
      </c>
      <c r="BJ90" s="58">
        <v>2392</v>
      </c>
      <c r="BK90" s="58">
        <v>2545</v>
      </c>
      <c r="BL90" s="58">
        <v>3018</v>
      </c>
      <c r="BM90" s="58">
        <v>6259</v>
      </c>
      <c r="BN90" s="59">
        <v>779</v>
      </c>
      <c r="BO90" s="58">
        <v>1544</v>
      </c>
      <c r="BP90" s="58">
        <v>2476</v>
      </c>
      <c r="BQ90" s="58">
        <v>1168</v>
      </c>
      <c r="BR90" s="58">
        <v>2170</v>
      </c>
      <c r="BS90" s="59">
        <v>807</v>
      </c>
      <c r="BT90" s="58">
        <v>2017</v>
      </c>
      <c r="BU90" s="58">
        <v>3283</v>
      </c>
      <c r="BV90" s="58">
        <v>1989</v>
      </c>
      <c r="BW90" s="59">
        <v>181</v>
      </c>
      <c r="BX90" s="58">
        <v>1238</v>
      </c>
      <c r="BY90" s="58">
        <v>5369</v>
      </c>
      <c r="BZ90" s="58">
        <v>1294</v>
      </c>
      <c r="CA90" s="58">
        <v>1127</v>
      </c>
      <c r="CB90" s="95"/>
      <c r="CC90" s="59">
        <v>28</v>
      </c>
      <c r="CD90" s="95"/>
      <c r="CE90" s="59">
        <v>70</v>
      </c>
      <c r="CF90" s="95"/>
      <c r="CG90" s="95"/>
      <c r="CH90" s="95"/>
      <c r="CI90" s="95"/>
      <c r="CJ90" s="95"/>
      <c r="CK90" s="95"/>
      <c r="CL90" s="95"/>
      <c r="CM90" s="95"/>
      <c r="CN90" s="95"/>
      <c r="CO90" s="95"/>
      <c r="CP90" s="95"/>
      <c r="CQ90" s="95"/>
      <c r="CR90" s="95"/>
      <c r="CS90" s="95"/>
      <c r="CT90" s="95"/>
      <c r="CU90" s="95"/>
      <c r="CV90" s="95"/>
      <c r="CW90" s="95"/>
    </row>
    <row r="91" spans="1:101" x14ac:dyDescent="0.25">
      <c r="A91" s="57" t="s">
        <v>339</v>
      </c>
      <c r="B91" s="95"/>
      <c r="C91" s="59">
        <v>97</v>
      </c>
      <c r="D91" s="95"/>
      <c r="E91" s="95"/>
      <c r="F91" s="95"/>
      <c r="G91" s="95"/>
      <c r="H91" s="95"/>
      <c r="I91" s="95"/>
      <c r="J91" s="95"/>
      <c r="K91" s="95"/>
      <c r="L91" s="59">
        <v>862</v>
      </c>
      <c r="M91" s="95"/>
      <c r="N91" s="58">
        <v>7372</v>
      </c>
      <c r="O91" s="95"/>
      <c r="P91" s="58">
        <v>4103</v>
      </c>
      <c r="Q91" s="58">
        <v>7247</v>
      </c>
      <c r="R91" s="58">
        <v>3853</v>
      </c>
      <c r="S91" s="59">
        <v>417</v>
      </c>
      <c r="T91" s="95"/>
      <c r="U91" s="58">
        <v>1572</v>
      </c>
      <c r="V91" s="95"/>
      <c r="W91" s="95"/>
      <c r="X91" s="95"/>
      <c r="Y91" s="95"/>
      <c r="Z91" s="95"/>
      <c r="AA91" s="59">
        <v>640</v>
      </c>
      <c r="AB91" s="58">
        <v>1711</v>
      </c>
      <c r="AC91" s="59">
        <v>612</v>
      </c>
      <c r="AD91" s="95"/>
      <c r="AE91" s="95"/>
      <c r="AF91" s="95"/>
      <c r="AG91" s="58">
        <v>2253</v>
      </c>
      <c r="AH91" s="59">
        <v>209</v>
      </c>
      <c r="AI91" s="95"/>
      <c r="AJ91" s="95"/>
      <c r="AK91" s="59">
        <v>473</v>
      </c>
      <c r="AL91" s="58">
        <v>1433</v>
      </c>
      <c r="AM91" s="95"/>
      <c r="AN91" s="58">
        <v>1377</v>
      </c>
      <c r="AO91" s="59">
        <v>181</v>
      </c>
      <c r="AP91" s="59">
        <v>209</v>
      </c>
      <c r="AQ91" s="59">
        <v>14</v>
      </c>
      <c r="AR91" s="95"/>
      <c r="AS91" s="95"/>
      <c r="AT91" s="59">
        <v>181</v>
      </c>
      <c r="AU91" s="95"/>
      <c r="AV91" s="95"/>
      <c r="AW91" s="59">
        <v>362</v>
      </c>
      <c r="AX91" s="59">
        <v>362</v>
      </c>
      <c r="AY91" s="95"/>
      <c r="AZ91" s="95"/>
      <c r="BA91" s="95"/>
      <c r="BB91" s="95"/>
      <c r="BC91" s="95"/>
      <c r="BD91" s="58">
        <v>1892</v>
      </c>
      <c r="BE91" s="59">
        <v>167</v>
      </c>
      <c r="BF91" s="59">
        <v>14</v>
      </c>
      <c r="BG91" s="95"/>
      <c r="BH91" s="58">
        <v>2462</v>
      </c>
      <c r="BI91" s="59">
        <v>14</v>
      </c>
      <c r="BJ91" s="59">
        <v>709</v>
      </c>
      <c r="BK91" s="59">
        <v>139</v>
      </c>
      <c r="BL91" s="59">
        <v>960</v>
      </c>
      <c r="BM91" s="59">
        <v>181</v>
      </c>
      <c r="BN91" s="95"/>
      <c r="BO91" s="95"/>
      <c r="BP91" s="95"/>
      <c r="BQ91" s="59">
        <v>668</v>
      </c>
      <c r="BR91" s="59">
        <v>542</v>
      </c>
      <c r="BS91" s="59">
        <v>223</v>
      </c>
      <c r="BT91" s="95"/>
      <c r="BU91" s="59">
        <v>70</v>
      </c>
      <c r="BV91" s="59">
        <v>292</v>
      </c>
      <c r="BW91" s="95"/>
      <c r="BX91" s="95"/>
      <c r="BY91" s="59">
        <v>209</v>
      </c>
      <c r="BZ91" s="95"/>
      <c r="CA91" s="95"/>
      <c r="CB91" s="95"/>
      <c r="CC91" s="95"/>
      <c r="CD91" s="59">
        <v>70</v>
      </c>
      <c r="CE91" s="95"/>
      <c r="CF91" s="95"/>
      <c r="CG91" s="95"/>
      <c r="CH91" s="95"/>
      <c r="CI91" s="95"/>
      <c r="CJ91" s="95"/>
      <c r="CK91" s="95"/>
      <c r="CL91" s="95"/>
      <c r="CM91" s="95"/>
      <c r="CN91" s="95"/>
      <c r="CO91" s="95"/>
      <c r="CP91" s="95"/>
      <c r="CQ91" s="95"/>
      <c r="CR91" s="95"/>
      <c r="CS91" s="95"/>
      <c r="CT91" s="95"/>
      <c r="CU91" s="95"/>
      <c r="CV91" s="95"/>
      <c r="CW91" s="95"/>
    </row>
    <row r="92" spans="1:101" x14ac:dyDescent="0.25">
      <c r="A92" s="57" t="s">
        <v>340</v>
      </c>
      <c r="B92" s="58">
        <v>15167</v>
      </c>
      <c r="C92" s="58">
        <v>15966</v>
      </c>
      <c r="D92" s="58">
        <v>2189</v>
      </c>
      <c r="E92" s="95"/>
      <c r="F92" s="95"/>
      <c r="G92" s="95"/>
      <c r="H92" s="95"/>
      <c r="I92" s="95"/>
      <c r="J92" s="59">
        <v>195</v>
      </c>
      <c r="K92" s="95"/>
      <c r="L92" s="58">
        <v>8183</v>
      </c>
      <c r="M92" s="95"/>
      <c r="N92" s="58">
        <v>4562</v>
      </c>
      <c r="O92" s="95"/>
      <c r="P92" s="58">
        <v>9945</v>
      </c>
      <c r="Q92" s="58">
        <v>8471</v>
      </c>
      <c r="R92" s="95"/>
      <c r="S92" s="58">
        <v>4793</v>
      </c>
      <c r="T92" s="95"/>
      <c r="U92" s="58">
        <v>10849</v>
      </c>
      <c r="V92" s="95"/>
      <c r="W92" s="95"/>
      <c r="X92" s="95"/>
      <c r="Y92" s="95"/>
      <c r="Z92" s="58">
        <v>6329</v>
      </c>
      <c r="AA92" s="58">
        <v>2545</v>
      </c>
      <c r="AB92" s="58">
        <v>5814</v>
      </c>
      <c r="AC92" s="58">
        <v>3505</v>
      </c>
      <c r="AD92" s="59">
        <v>817</v>
      </c>
      <c r="AE92" s="95"/>
      <c r="AF92" s="95"/>
      <c r="AG92" s="58">
        <v>7177</v>
      </c>
      <c r="AH92" s="95"/>
      <c r="AI92" s="95"/>
      <c r="AJ92" s="58">
        <v>2323</v>
      </c>
      <c r="AK92" s="58">
        <v>1739</v>
      </c>
      <c r="AL92" s="58">
        <v>2281</v>
      </c>
      <c r="AM92" s="95"/>
      <c r="AN92" s="58">
        <v>6703</v>
      </c>
      <c r="AO92" s="59">
        <v>876</v>
      </c>
      <c r="AP92" s="59">
        <v>960</v>
      </c>
      <c r="AQ92" s="58">
        <v>1001</v>
      </c>
      <c r="AR92" s="95"/>
      <c r="AS92" s="58">
        <v>1071</v>
      </c>
      <c r="AT92" s="58">
        <v>1530</v>
      </c>
      <c r="AU92" s="58">
        <v>4423</v>
      </c>
      <c r="AV92" s="58">
        <v>1474</v>
      </c>
      <c r="AW92" s="59">
        <v>918</v>
      </c>
      <c r="AX92" s="59">
        <v>42</v>
      </c>
      <c r="AY92" s="59">
        <v>612</v>
      </c>
      <c r="AZ92" s="59">
        <v>459</v>
      </c>
      <c r="BA92" s="58">
        <v>5299</v>
      </c>
      <c r="BB92" s="95"/>
      <c r="BC92" s="59">
        <v>988</v>
      </c>
      <c r="BD92" s="58">
        <v>1154</v>
      </c>
      <c r="BE92" s="58">
        <v>1335</v>
      </c>
      <c r="BF92" s="58">
        <v>1043</v>
      </c>
      <c r="BG92" s="58">
        <v>2824</v>
      </c>
      <c r="BH92" s="58">
        <v>5230</v>
      </c>
      <c r="BI92" s="58">
        <v>1766</v>
      </c>
      <c r="BJ92" s="58">
        <v>2128</v>
      </c>
      <c r="BK92" s="58">
        <v>1822</v>
      </c>
      <c r="BL92" s="59">
        <v>334</v>
      </c>
      <c r="BM92" s="58">
        <v>2378</v>
      </c>
      <c r="BN92" s="59">
        <v>445</v>
      </c>
      <c r="BO92" s="58">
        <v>1961</v>
      </c>
      <c r="BP92" s="58">
        <v>1057</v>
      </c>
      <c r="BQ92" s="58">
        <v>1001</v>
      </c>
      <c r="BR92" s="58">
        <v>1419</v>
      </c>
      <c r="BS92" s="58">
        <v>1627</v>
      </c>
      <c r="BT92" s="58">
        <v>2573</v>
      </c>
      <c r="BU92" s="58">
        <v>1544</v>
      </c>
      <c r="BV92" s="58">
        <v>1113</v>
      </c>
      <c r="BW92" s="59">
        <v>153</v>
      </c>
      <c r="BX92" s="58">
        <v>3255</v>
      </c>
      <c r="BY92" s="59">
        <v>709</v>
      </c>
      <c r="BZ92" s="58">
        <v>1043</v>
      </c>
      <c r="CA92" s="58">
        <v>1280</v>
      </c>
      <c r="CB92" s="95"/>
      <c r="CC92" s="95"/>
      <c r="CD92" s="95"/>
      <c r="CE92" s="95"/>
      <c r="CF92" s="95"/>
      <c r="CG92" s="95"/>
      <c r="CH92" s="95"/>
      <c r="CI92" s="95"/>
      <c r="CJ92" s="95"/>
      <c r="CK92" s="95"/>
      <c r="CL92" s="95"/>
      <c r="CM92" s="95"/>
      <c r="CN92" s="95"/>
      <c r="CO92" s="95"/>
      <c r="CP92" s="95"/>
      <c r="CQ92" s="95"/>
      <c r="CR92" s="95"/>
      <c r="CS92" s="95"/>
      <c r="CT92" s="95"/>
      <c r="CU92" s="95"/>
      <c r="CV92" s="95"/>
      <c r="CW92" s="95"/>
    </row>
    <row r="93" spans="1:101" x14ac:dyDescent="0.25">
      <c r="A93" s="57" t="s">
        <v>313</v>
      </c>
      <c r="B93" s="58">
        <v>7580</v>
      </c>
      <c r="C93" s="58">
        <v>1001</v>
      </c>
      <c r="D93" s="95"/>
      <c r="E93" s="95"/>
      <c r="F93" s="95"/>
      <c r="G93" s="58">
        <v>35141</v>
      </c>
      <c r="H93" s="58">
        <v>33441</v>
      </c>
      <c r="I93" s="95"/>
      <c r="J93" s="95"/>
      <c r="K93" s="95"/>
      <c r="L93" s="59">
        <v>918</v>
      </c>
      <c r="M93" s="95"/>
      <c r="N93" s="95"/>
      <c r="O93" s="95"/>
      <c r="P93" s="95"/>
      <c r="Q93" s="95"/>
      <c r="R93" s="95"/>
      <c r="S93" s="58">
        <v>3628</v>
      </c>
      <c r="T93" s="95"/>
      <c r="U93" s="58">
        <v>7543</v>
      </c>
      <c r="V93" s="95"/>
      <c r="W93" s="95"/>
      <c r="X93" s="95"/>
      <c r="Y93" s="95"/>
      <c r="Z93" s="95"/>
      <c r="AA93" s="59">
        <v>403</v>
      </c>
      <c r="AB93" s="58">
        <v>1210</v>
      </c>
      <c r="AC93" s="59">
        <v>709</v>
      </c>
      <c r="AD93" s="95"/>
      <c r="AE93" s="95"/>
      <c r="AF93" s="95"/>
      <c r="AG93" s="58">
        <v>3032</v>
      </c>
      <c r="AH93" s="95"/>
      <c r="AI93" s="95"/>
      <c r="AJ93" s="95"/>
      <c r="AK93" s="58">
        <v>5008</v>
      </c>
      <c r="AL93" s="58">
        <v>2072</v>
      </c>
      <c r="AM93" s="95"/>
      <c r="AN93" s="58">
        <v>7804</v>
      </c>
      <c r="AO93" s="58">
        <v>2935</v>
      </c>
      <c r="AP93" s="59">
        <v>362</v>
      </c>
      <c r="AQ93" s="58">
        <v>1780</v>
      </c>
      <c r="AR93" s="95"/>
      <c r="AS93" s="59">
        <v>376</v>
      </c>
      <c r="AT93" s="58">
        <v>1349</v>
      </c>
      <c r="AU93" s="58">
        <v>2684</v>
      </c>
      <c r="AV93" s="58">
        <v>1113</v>
      </c>
      <c r="AW93" s="58">
        <v>1099</v>
      </c>
      <c r="AX93" s="59">
        <v>862</v>
      </c>
      <c r="AY93" s="95"/>
      <c r="AZ93" s="58">
        <v>1015</v>
      </c>
      <c r="BA93" s="58">
        <v>2406</v>
      </c>
      <c r="BB93" s="95"/>
      <c r="BC93" s="58">
        <v>1822</v>
      </c>
      <c r="BD93" s="58">
        <v>1057</v>
      </c>
      <c r="BE93" s="59">
        <v>723</v>
      </c>
      <c r="BF93" s="58">
        <v>1808</v>
      </c>
      <c r="BG93" s="58">
        <v>2601</v>
      </c>
      <c r="BH93" s="58">
        <v>5355</v>
      </c>
      <c r="BI93" s="58">
        <v>2170</v>
      </c>
      <c r="BJ93" s="58">
        <v>1780</v>
      </c>
      <c r="BK93" s="95"/>
      <c r="BL93" s="58">
        <v>1947</v>
      </c>
      <c r="BM93" s="58">
        <v>2392</v>
      </c>
      <c r="BN93" s="95"/>
      <c r="BO93" s="59">
        <v>529</v>
      </c>
      <c r="BP93" s="58">
        <v>2768</v>
      </c>
      <c r="BQ93" s="58">
        <v>1766</v>
      </c>
      <c r="BR93" s="58">
        <v>1335</v>
      </c>
      <c r="BS93" s="95"/>
      <c r="BT93" s="95"/>
      <c r="BU93" s="58">
        <v>1419</v>
      </c>
      <c r="BV93" s="59">
        <v>473</v>
      </c>
      <c r="BW93" s="95"/>
      <c r="BX93" s="58">
        <v>2518</v>
      </c>
      <c r="BY93" s="95"/>
      <c r="BZ93" s="95"/>
      <c r="CA93" s="95"/>
      <c r="CB93" s="95"/>
      <c r="CC93" s="95"/>
      <c r="CD93" s="95"/>
      <c r="CE93" s="95"/>
      <c r="CF93" s="95"/>
      <c r="CG93" s="95"/>
      <c r="CH93" s="95"/>
      <c r="CI93" s="95"/>
      <c r="CJ93" s="95"/>
      <c r="CK93" s="95"/>
      <c r="CL93" s="95"/>
      <c r="CM93" s="95"/>
      <c r="CN93" s="95"/>
      <c r="CO93" s="95"/>
      <c r="CP93" s="95"/>
      <c r="CQ93" s="95"/>
      <c r="CR93" s="95"/>
      <c r="CS93" s="95"/>
      <c r="CT93" s="95"/>
      <c r="CU93" s="95"/>
      <c r="CV93" s="95"/>
      <c r="CW93" s="95"/>
    </row>
    <row r="94" spans="1:101" x14ac:dyDescent="0.25">
      <c r="A94" s="57" t="s">
        <v>341</v>
      </c>
      <c r="B94" s="58">
        <v>5340</v>
      </c>
      <c r="C94" s="95"/>
      <c r="D94" s="58">
        <v>1027</v>
      </c>
      <c r="E94" s="95"/>
      <c r="F94" s="95"/>
      <c r="G94" s="95"/>
      <c r="H94" s="95"/>
      <c r="I94" s="95"/>
      <c r="J94" s="59">
        <v>97</v>
      </c>
      <c r="K94" s="95"/>
      <c r="L94" s="95"/>
      <c r="M94" s="95"/>
      <c r="N94" s="95"/>
      <c r="O94" s="58">
        <v>7441</v>
      </c>
      <c r="P94" s="58">
        <v>3950</v>
      </c>
      <c r="Q94" s="95"/>
      <c r="R94" s="95"/>
      <c r="S94" s="58">
        <v>3811</v>
      </c>
      <c r="T94" s="95"/>
      <c r="U94" s="59">
        <v>334</v>
      </c>
      <c r="V94" s="95"/>
      <c r="W94" s="95"/>
      <c r="X94" s="95"/>
      <c r="Y94" s="95"/>
      <c r="Z94" s="59">
        <v>70</v>
      </c>
      <c r="AA94" s="58">
        <v>2629</v>
      </c>
      <c r="AB94" s="95"/>
      <c r="AC94" s="95"/>
      <c r="AD94" s="58">
        <v>1110</v>
      </c>
      <c r="AE94" s="95"/>
      <c r="AF94" s="95"/>
      <c r="AG94" s="58">
        <v>1878</v>
      </c>
      <c r="AH94" s="95"/>
      <c r="AI94" s="95"/>
      <c r="AJ94" s="59">
        <v>501</v>
      </c>
      <c r="AK94" s="58">
        <v>1655</v>
      </c>
      <c r="AL94" s="59">
        <v>876</v>
      </c>
      <c r="AM94" s="95"/>
      <c r="AN94" s="58">
        <v>1864</v>
      </c>
      <c r="AO94" s="59">
        <v>28</v>
      </c>
      <c r="AP94" s="95"/>
      <c r="AQ94" s="95"/>
      <c r="AR94" s="95"/>
      <c r="AS94" s="95"/>
      <c r="AT94" s="95"/>
      <c r="AU94" s="59">
        <v>70</v>
      </c>
      <c r="AV94" s="59">
        <v>445</v>
      </c>
      <c r="AW94" s="95"/>
      <c r="AX94" s="95"/>
      <c r="AY94" s="95"/>
      <c r="AZ94" s="95"/>
      <c r="BA94" s="58">
        <v>2170</v>
      </c>
      <c r="BB94" s="95"/>
      <c r="BC94" s="95"/>
      <c r="BD94" s="95"/>
      <c r="BE94" s="59">
        <v>445</v>
      </c>
      <c r="BF94" s="58">
        <v>1349</v>
      </c>
      <c r="BG94" s="95"/>
      <c r="BH94" s="58">
        <v>1613</v>
      </c>
      <c r="BI94" s="95"/>
      <c r="BJ94" s="59">
        <v>28</v>
      </c>
      <c r="BK94" s="95"/>
      <c r="BL94" s="95"/>
      <c r="BM94" s="59">
        <v>932</v>
      </c>
      <c r="BN94" s="95"/>
      <c r="BO94" s="59">
        <v>42</v>
      </c>
      <c r="BP94" s="59">
        <v>278</v>
      </c>
      <c r="BQ94" s="59">
        <v>97</v>
      </c>
      <c r="BR94" s="58">
        <v>1015</v>
      </c>
      <c r="BS94" s="95"/>
      <c r="BT94" s="95"/>
      <c r="BU94" s="59">
        <v>431</v>
      </c>
      <c r="BV94" s="95"/>
      <c r="BW94" s="95"/>
      <c r="BX94" s="95"/>
      <c r="BY94" s="59">
        <v>348</v>
      </c>
      <c r="BZ94" s="95"/>
      <c r="CA94" s="95"/>
      <c r="CB94" s="95"/>
      <c r="CC94" s="95"/>
      <c r="CD94" s="95"/>
      <c r="CE94" s="95"/>
      <c r="CF94" s="95"/>
      <c r="CG94" s="95"/>
      <c r="CH94" s="95"/>
      <c r="CI94" s="95"/>
      <c r="CJ94" s="95"/>
      <c r="CK94" s="95"/>
      <c r="CL94" s="95"/>
      <c r="CM94" s="95"/>
      <c r="CN94" s="95"/>
      <c r="CO94" s="95"/>
      <c r="CP94" s="95"/>
      <c r="CQ94" s="95"/>
      <c r="CR94" s="95"/>
      <c r="CS94" s="95"/>
      <c r="CT94" s="95"/>
      <c r="CU94" s="95"/>
      <c r="CV94" s="95"/>
      <c r="CW94" s="95"/>
    </row>
    <row r="95" spans="1:101" x14ac:dyDescent="0.25">
      <c r="A95" s="57" t="s">
        <v>324</v>
      </c>
      <c r="B95" s="58">
        <v>1822</v>
      </c>
      <c r="C95" s="58">
        <v>4077</v>
      </c>
      <c r="D95" s="95"/>
      <c r="E95" s="95"/>
      <c r="F95" s="95"/>
      <c r="G95" s="95"/>
      <c r="H95" s="95"/>
      <c r="I95" s="95"/>
      <c r="J95" s="95"/>
      <c r="K95" s="95"/>
      <c r="L95" s="58">
        <v>3088</v>
      </c>
      <c r="M95" s="59">
        <v>431</v>
      </c>
      <c r="N95" s="58">
        <v>3130</v>
      </c>
      <c r="O95" s="95"/>
      <c r="P95" s="58">
        <v>3895</v>
      </c>
      <c r="Q95" s="59">
        <v>765</v>
      </c>
      <c r="R95" s="95"/>
      <c r="S95" s="58">
        <v>1238</v>
      </c>
      <c r="T95" s="95"/>
      <c r="U95" s="58">
        <v>3783</v>
      </c>
      <c r="V95" s="95"/>
      <c r="W95" s="95"/>
      <c r="X95" s="95"/>
      <c r="Y95" s="95"/>
      <c r="Z95" s="58">
        <v>1127</v>
      </c>
      <c r="AA95" s="58">
        <v>1961</v>
      </c>
      <c r="AB95" s="58">
        <v>3575</v>
      </c>
      <c r="AC95" s="59">
        <v>640</v>
      </c>
      <c r="AD95" s="59">
        <v>28</v>
      </c>
      <c r="AE95" s="95"/>
      <c r="AF95" s="95"/>
      <c r="AG95" s="58">
        <v>2643</v>
      </c>
      <c r="AH95" s="95"/>
      <c r="AI95" s="95"/>
      <c r="AJ95" s="59">
        <v>918</v>
      </c>
      <c r="AK95" s="58">
        <v>2684</v>
      </c>
      <c r="AL95" s="95"/>
      <c r="AM95" s="95"/>
      <c r="AN95" s="58">
        <v>5063</v>
      </c>
      <c r="AO95" s="95"/>
      <c r="AP95" s="95"/>
      <c r="AQ95" s="59">
        <v>584</v>
      </c>
      <c r="AR95" s="95"/>
      <c r="AS95" s="95"/>
      <c r="AT95" s="59">
        <v>389</v>
      </c>
      <c r="AU95" s="58">
        <v>2072</v>
      </c>
      <c r="AV95" s="58">
        <v>1154</v>
      </c>
      <c r="AW95" s="59">
        <v>195</v>
      </c>
      <c r="AX95" s="95"/>
      <c r="AY95" s="95"/>
      <c r="AZ95" s="95"/>
      <c r="BA95" s="59">
        <v>751</v>
      </c>
      <c r="BB95" s="95"/>
      <c r="BC95" s="95"/>
      <c r="BD95" s="95"/>
      <c r="BE95" s="95"/>
      <c r="BF95" s="59">
        <v>14</v>
      </c>
      <c r="BG95" s="59">
        <v>988</v>
      </c>
      <c r="BH95" s="58">
        <v>1711</v>
      </c>
      <c r="BI95" s="95"/>
      <c r="BJ95" s="59">
        <v>56</v>
      </c>
      <c r="BK95" s="95"/>
      <c r="BL95" s="59">
        <v>737</v>
      </c>
      <c r="BM95" s="59">
        <v>515</v>
      </c>
      <c r="BN95" s="95"/>
      <c r="BO95" s="59">
        <v>70</v>
      </c>
      <c r="BP95" s="95"/>
      <c r="BQ95" s="59">
        <v>473</v>
      </c>
      <c r="BR95" s="59">
        <v>14</v>
      </c>
      <c r="BS95" s="95"/>
      <c r="BT95" s="95"/>
      <c r="BU95" s="95"/>
      <c r="BV95" s="95"/>
      <c r="BW95" s="95"/>
      <c r="BX95" s="58">
        <v>1572</v>
      </c>
      <c r="BY95" s="58">
        <v>1627</v>
      </c>
      <c r="BZ95" s="95"/>
      <c r="CA95" s="95"/>
      <c r="CB95" s="95"/>
      <c r="CC95" s="95"/>
      <c r="CD95" s="95"/>
      <c r="CE95" s="95"/>
      <c r="CF95" s="95"/>
      <c r="CG95" s="95"/>
      <c r="CH95" s="95"/>
      <c r="CI95" s="95"/>
      <c r="CJ95" s="95"/>
      <c r="CK95" s="95"/>
      <c r="CL95" s="95"/>
      <c r="CM95" s="95"/>
      <c r="CN95" s="95"/>
      <c r="CO95" s="95"/>
      <c r="CP95" s="95"/>
      <c r="CQ95" s="95"/>
      <c r="CR95" s="95"/>
      <c r="CS95" s="95"/>
      <c r="CT95" s="95"/>
      <c r="CU95" s="95"/>
      <c r="CV95" s="95"/>
      <c r="CW95" s="95"/>
    </row>
    <row r="96" spans="1:101" x14ac:dyDescent="0.25">
      <c r="A96" s="57" t="s">
        <v>342</v>
      </c>
      <c r="B96" s="59">
        <v>537</v>
      </c>
      <c r="C96" s="58">
        <v>19726</v>
      </c>
      <c r="D96" s="59">
        <v>55</v>
      </c>
      <c r="E96" s="95"/>
      <c r="F96" s="95"/>
      <c r="G96" s="95"/>
      <c r="H96" s="95"/>
      <c r="I96" s="95"/>
      <c r="J96" s="59">
        <v>182</v>
      </c>
      <c r="K96" s="95"/>
      <c r="L96" s="58">
        <v>4868</v>
      </c>
      <c r="M96" s="58">
        <v>11322</v>
      </c>
      <c r="N96" s="58">
        <v>3742</v>
      </c>
      <c r="O96" s="95"/>
      <c r="P96" s="58">
        <v>12240</v>
      </c>
      <c r="Q96" s="58">
        <v>8206</v>
      </c>
      <c r="R96" s="95"/>
      <c r="S96" s="58">
        <v>3171</v>
      </c>
      <c r="T96" s="58">
        <v>12532</v>
      </c>
      <c r="U96" s="58">
        <v>18773</v>
      </c>
      <c r="V96" s="95"/>
      <c r="W96" s="95"/>
      <c r="X96" s="95"/>
      <c r="Y96" s="95"/>
      <c r="Z96" s="58">
        <v>6843</v>
      </c>
      <c r="AA96" s="59">
        <v>431</v>
      </c>
      <c r="AB96" s="58">
        <v>4534</v>
      </c>
      <c r="AC96" s="58">
        <v>4882</v>
      </c>
      <c r="AD96" s="59">
        <v>695</v>
      </c>
      <c r="AE96" s="95"/>
      <c r="AF96" s="95"/>
      <c r="AG96" s="58">
        <v>4145</v>
      </c>
      <c r="AH96" s="95"/>
      <c r="AI96" s="95"/>
      <c r="AJ96" s="58">
        <v>6913</v>
      </c>
      <c r="AK96" s="58">
        <v>5856</v>
      </c>
      <c r="AL96" s="58">
        <v>3032</v>
      </c>
      <c r="AM96" s="95"/>
      <c r="AN96" s="58">
        <v>8568</v>
      </c>
      <c r="AO96" s="58">
        <v>4298</v>
      </c>
      <c r="AP96" s="58">
        <v>1335</v>
      </c>
      <c r="AQ96" s="58">
        <v>2225</v>
      </c>
      <c r="AR96" s="59">
        <v>70</v>
      </c>
      <c r="AS96" s="58">
        <v>3338</v>
      </c>
      <c r="AT96" s="58">
        <v>2309</v>
      </c>
      <c r="AU96" s="58">
        <v>9222</v>
      </c>
      <c r="AV96" s="58">
        <v>3450</v>
      </c>
      <c r="AW96" s="59">
        <v>529</v>
      </c>
      <c r="AX96" s="58">
        <v>1725</v>
      </c>
      <c r="AY96" s="58">
        <v>1822</v>
      </c>
      <c r="AZ96" s="59">
        <v>473</v>
      </c>
      <c r="BA96" s="58">
        <v>3116</v>
      </c>
      <c r="BB96" s="95"/>
      <c r="BC96" s="58">
        <v>1447</v>
      </c>
      <c r="BD96" s="58">
        <v>1613</v>
      </c>
      <c r="BE96" s="58">
        <v>1641</v>
      </c>
      <c r="BF96" s="58">
        <v>1530</v>
      </c>
      <c r="BG96" s="58">
        <v>2559</v>
      </c>
      <c r="BH96" s="58">
        <v>7316</v>
      </c>
      <c r="BI96" s="58">
        <v>1280</v>
      </c>
      <c r="BJ96" s="58">
        <v>3603</v>
      </c>
      <c r="BK96" s="58">
        <v>1669</v>
      </c>
      <c r="BL96" s="58">
        <v>1850</v>
      </c>
      <c r="BM96" s="58">
        <v>6593</v>
      </c>
      <c r="BN96" s="58">
        <v>1433</v>
      </c>
      <c r="BO96" s="58">
        <v>1001</v>
      </c>
      <c r="BP96" s="58">
        <v>1447</v>
      </c>
      <c r="BQ96" s="58">
        <v>5119</v>
      </c>
      <c r="BR96" s="58">
        <v>1280</v>
      </c>
      <c r="BS96" s="58">
        <v>1753</v>
      </c>
      <c r="BT96" s="58">
        <v>3769</v>
      </c>
      <c r="BU96" s="58">
        <v>3547</v>
      </c>
      <c r="BV96" s="58">
        <v>1001</v>
      </c>
      <c r="BW96" s="58">
        <v>1836</v>
      </c>
      <c r="BX96" s="58">
        <v>2323</v>
      </c>
      <c r="BY96" s="58">
        <v>4493</v>
      </c>
      <c r="BZ96" s="59">
        <v>83</v>
      </c>
      <c r="CA96" s="59">
        <v>960</v>
      </c>
      <c r="CB96" s="95"/>
      <c r="CC96" s="95"/>
      <c r="CD96" s="59">
        <v>473</v>
      </c>
      <c r="CE96" s="95"/>
      <c r="CF96" s="95"/>
      <c r="CG96" s="95"/>
      <c r="CH96" s="95"/>
      <c r="CI96" s="95"/>
      <c r="CJ96" s="95"/>
      <c r="CK96" s="95"/>
      <c r="CL96" s="95"/>
      <c r="CM96" s="58">
        <v>1502</v>
      </c>
      <c r="CN96" s="95"/>
      <c r="CO96" s="95"/>
      <c r="CP96" s="95"/>
      <c r="CQ96" s="95"/>
      <c r="CR96" s="95"/>
      <c r="CS96" s="95"/>
      <c r="CT96" s="95"/>
      <c r="CU96" s="95"/>
      <c r="CV96" s="95"/>
      <c r="CW96" s="95"/>
    </row>
    <row r="97" spans="1:101" x14ac:dyDescent="0.25">
      <c r="A97" s="57" t="s">
        <v>343</v>
      </c>
      <c r="B97" s="58">
        <v>7249</v>
      </c>
      <c r="C97" s="58">
        <v>1083</v>
      </c>
      <c r="D97" s="58">
        <v>2887</v>
      </c>
      <c r="E97" s="95"/>
      <c r="F97" s="95"/>
      <c r="G97" s="95"/>
      <c r="H97" s="95"/>
      <c r="I97" s="95"/>
      <c r="J97" s="59">
        <v>56</v>
      </c>
      <c r="K97" s="95"/>
      <c r="L97" s="58">
        <v>6398</v>
      </c>
      <c r="M97" s="95"/>
      <c r="N97" s="58">
        <v>4173</v>
      </c>
      <c r="O97" s="95"/>
      <c r="P97" s="58">
        <v>10362</v>
      </c>
      <c r="Q97" s="58">
        <v>7622</v>
      </c>
      <c r="R97" s="95"/>
      <c r="S97" s="58">
        <v>8860</v>
      </c>
      <c r="T97" s="95"/>
      <c r="U97" s="58">
        <v>13450</v>
      </c>
      <c r="V97" s="95"/>
      <c r="W97" s="95"/>
      <c r="X97" s="95"/>
      <c r="Y97" s="95"/>
      <c r="Z97" s="58">
        <v>2712</v>
      </c>
      <c r="AA97" s="58">
        <v>1321</v>
      </c>
      <c r="AB97" s="58">
        <v>5480</v>
      </c>
      <c r="AC97" s="58">
        <v>2100</v>
      </c>
      <c r="AD97" s="58">
        <v>2264</v>
      </c>
      <c r="AE97" s="95"/>
      <c r="AF97" s="95"/>
      <c r="AG97" s="58">
        <v>2740</v>
      </c>
      <c r="AH97" s="58">
        <v>2031</v>
      </c>
      <c r="AI97" s="95"/>
      <c r="AJ97" s="58">
        <v>1725</v>
      </c>
      <c r="AK97" s="58">
        <v>1168</v>
      </c>
      <c r="AL97" s="58">
        <v>3227</v>
      </c>
      <c r="AM97" s="95"/>
      <c r="AN97" s="58">
        <v>8386</v>
      </c>
      <c r="AO97" s="59">
        <v>932</v>
      </c>
      <c r="AP97" s="59">
        <v>223</v>
      </c>
      <c r="AQ97" s="58">
        <v>1405</v>
      </c>
      <c r="AR97" s="95"/>
      <c r="AS97" s="58">
        <v>1210</v>
      </c>
      <c r="AT97" s="59">
        <v>515</v>
      </c>
      <c r="AU97" s="58">
        <v>6482</v>
      </c>
      <c r="AV97" s="95"/>
      <c r="AW97" s="59">
        <v>83</v>
      </c>
      <c r="AX97" s="59">
        <v>751</v>
      </c>
      <c r="AY97" s="59">
        <v>682</v>
      </c>
      <c r="AZ97" s="95"/>
      <c r="BA97" s="58">
        <v>1669</v>
      </c>
      <c r="BB97" s="95"/>
      <c r="BC97" s="59">
        <v>682</v>
      </c>
      <c r="BD97" s="95"/>
      <c r="BE97" s="58">
        <v>1447</v>
      </c>
      <c r="BF97" s="58">
        <v>1001</v>
      </c>
      <c r="BG97" s="58">
        <v>1447</v>
      </c>
      <c r="BH97" s="58">
        <v>4534</v>
      </c>
      <c r="BI97" s="59">
        <v>723</v>
      </c>
      <c r="BJ97" s="58">
        <v>2490</v>
      </c>
      <c r="BK97" s="58">
        <v>1447</v>
      </c>
      <c r="BL97" s="59">
        <v>862</v>
      </c>
      <c r="BM97" s="58">
        <v>1683</v>
      </c>
      <c r="BN97" s="95"/>
      <c r="BO97" s="59">
        <v>876</v>
      </c>
      <c r="BP97" s="95"/>
      <c r="BQ97" s="58">
        <v>1502</v>
      </c>
      <c r="BR97" s="58">
        <v>1141</v>
      </c>
      <c r="BS97" s="58">
        <v>1725</v>
      </c>
      <c r="BT97" s="59">
        <v>654</v>
      </c>
      <c r="BU97" s="59">
        <v>459</v>
      </c>
      <c r="BV97" s="59">
        <v>612</v>
      </c>
      <c r="BW97" s="59">
        <v>153</v>
      </c>
      <c r="BX97" s="58">
        <v>1641</v>
      </c>
      <c r="BY97" s="58">
        <v>1586</v>
      </c>
      <c r="BZ97" s="59">
        <v>668</v>
      </c>
      <c r="CA97" s="58">
        <v>2782</v>
      </c>
      <c r="CB97" s="95"/>
      <c r="CC97" s="95"/>
      <c r="CD97" s="59">
        <v>97</v>
      </c>
      <c r="CE97" s="59">
        <v>28</v>
      </c>
      <c r="CF97" s="95"/>
      <c r="CG97" s="95"/>
      <c r="CH97" s="95"/>
      <c r="CI97" s="95"/>
      <c r="CJ97" s="95"/>
      <c r="CK97" s="95"/>
      <c r="CL97" s="95"/>
      <c r="CM97" s="95"/>
      <c r="CN97" s="95"/>
      <c r="CO97" s="95"/>
      <c r="CP97" s="95"/>
      <c r="CQ97" s="95"/>
      <c r="CR97" s="95"/>
      <c r="CS97" s="95"/>
      <c r="CT97" s="95"/>
      <c r="CU97" s="95"/>
      <c r="CV97" s="95"/>
      <c r="CW97" s="95"/>
    </row>
    <row r="98" spans="1:101" x14ac:dyDescent="0.25">
      <c r="A98" s="57" t="s">
        <v>315</v>
      </c>
      <c r="B98" s="58">
        <v>8410</v>
      </c>
      <c r="C98" s="58">
        <v>1906</v>
      </c>
      <c r="D98" s="58">
        <v>4211</v>
      </c>
      <c r="E98" s="95"/>
      <c r="F98" s="95"/>
      <c r="G98" s="95"/>
      <c r="H98" s="95"/>
      <c r="I98" s="95"/>
      <c r="J98" s="59">
        <v>835</v>
      </c>
      <c r="K98" s="58">
        <v>8928</v>
      </c>
      <c r="L98" s="58">
        <v>7108</v>
      </c>
      <c r="M98" s="95"/>
      <c r="N98" s="58">
        <v>6982</v>
      </c>
      <c r="O98" s="95"/>
      <c r="P98" s="58">
        <v>17011</v>
      </c>
      <c r="Q98" s="58">
        <v>14340</v>
      </c>
      <c r="R98" s="95"/>
      <c r="S98" s="58">
        <v>12167</v>
      </c>
      <c r="T98" s="95"/>
      <c r="U98" s="58">
        <v>16496</v>
      </c>
      <c r="V98" s="95"/>
      <c r="W98" s="95"/>
      <c r="X98" s="95"/>
      <c r="Y98" s="95"/>
      <c r="Z98" s="58">
        <v>4131</v>
      </c>
      <c r="AA98" s="58">
        <v>1238</v>
      </c>
      <c r="AB98" s="58">
        <v>4145</v>
      </c>
      <c r="AC98" s="58">
        <v>1794</v>
      </c>
      <c r="AD98" s="58">
        <v>6663</v>
      </c>
      <c r="AE98" s="95"/>
      <c r="AF98" s="95"/>
      <c r="AG98" s="58">
        <v>10821</v>
      </c>
      <c r="AH98" s="58">
        <v>2851</v>
      </c>
      <c r="AI98" s="95"/>
      <c r="AJ98" s="58">
        <v>2295</v>
      </c>
      <c r="AK98" s="58">
        <v>5383</v>
      </c>
      <c r="AL98" s="58">
        <v>6955</v>
      </c>
      <c r="AM98" s="95"/>
      <c r="AN98" s="58">
        <v>15050</v>
      </c>
      <c r="AO98" s="58">
        <v>1266</v>
      </c>
      <c r="AP98" s="59">
        <v>723</v>
      </c>
      <c r="AQ98" s="59">
        <v>515</v>
      </c>
      <c r="AR98" s="59">
        <v>14</v>
      </c>
      <c r="AS98" s="58">
        <v>1001</v>
      </c>
      <c r="AT98" s="58">
        <v>2365</v>
      </c>
      <c r="AU98" s="58">
        <v>4201</v>
      </c>
      <c r="AV98" s="59">
        <v>974</v>
      </c>
      <c r="AW98" s="59">
        <v>250</v>
      </c>
      <c r="AX98" s="58">
        <v>2559</v>
      </c>
      <c r="AY98" s="58">
        <v>1015</v>
      </c>
      <c r="AZ98" s="58">
        <v>1544</v>
      </c>
      <c r="BA98" s="58">
        <v>4924</v>
      </c>
      <c r="BB98" s="95"/>
      <c r="BC98" s="58">
        <v>2072</v>
      </c>
      <c r="BD98" s="58">
        <v>1127</v>
      </c>
      <c r="BE98" s="58">
        <v>4813</v>
      </c>
      <c r="BF98" s="58">
        <v>1627</v>
      </c>
      <c r="BG98" s="58">
        <v>1154</v>
      </c>
      <c r="BH98" s="58">
        <v>9889</v>
      </c>
      <c r="BI98" s="58">
        <v>1321</v>
      </c>
      <c r="BJ98" s="58">
        <v>2559</v>
      </c>
      <c r="BK98" s="58">
        <v>1419</v>
      </c>
      <c r="BL98" s="58">
        <v>2601</v>
      </c>
      <c r="BM98" s="58">
        <v>3185</v>
      </c>
      <c r="BN98" s="59">
        <v>807</v>
      </c>
      <c r="BO98" s="58">
        <v>1488</v>
      </c>
      <c r="BP98" s="58">
        <v>2295</v>
      </c>
      <c r="BQ98" s="58">
        <v>1697</v>
      </c>
      <c r="BR98" s="59">
        <v>111</v>
      </c>
      <c r="BS98" s="58">
        <v>1627</v>
      </c>
      <c r="BT98" s="58">
        <v>1127</v>
      </c>
      <c r="BU98" s="59">
        <v>779</v>
      </c>
      <c r="BV98" s="59">
        <v>709</v>
      </c>
      <c r="BW98" s="58">
        <v>2072</v>
      </c>
      <c r="BX98" s="58">
        <v>2545</v>
      </c>
      <c r="BY98" s="58">
        <v>1057</v>
      </c>
      <c r="BZ98" s="59">
        <v>848</v>
      </c>
      <c r="CA98" s="58">
        <v>2448</v>
      </c>
      <c r="CB98" s="95"/>
      <c r="CC98" s="95"/>
      <c r="CD98" s="59">
        <v>14</v>
      </c>
      <c r="CE98" s="95"/>
      <c r="CF98" s="95"/>
      <c r="CG98" s="95"/>
      <c r="CH98" s="95"/>
      <c r="CI98" s="95"/>
      <c r="CJ98" s="95"/>
      <c r="CK98" s="95"/>
      <c r="CL98" s="95"/>
      <c r="CM98" s="95"/>
      <c r="CN98" s="95"/>
      <c r="CO98" s="95"/>
      <c r="CP98" s="95"/>
      <c r="CQ98" s="95"/>
      <c r="CR98" s="95"/>
      <c r="CS98" s="95"/>
      <c r="CT98" s="95"/>
      <c r="CU98" s="95"/>
      <c r="CV98" s="95"/>
      <c r="CW98" s="95"/>
    </row>
    <row r="99" spans="1:101" x14ac:dyDescent="0.25">
      <c r="A99" s="57" t="s">
        <v>344</v>
      </c>
      <c r="B99" s="59">
        <v>223</v>
      </c>
      <c r="C99" s="59">
        <v>417</v>
      </c>
      <c r="D99" s="95"/>
      <c r="E99" s="95"/>
      <c r="F99" s="95"/>
      <c r="G99" s="95"/>
      <c r="H99" s="95"/>
      <c r="I99" s="58">
        <v>52138</v>
      </c>
      <c r="J99" s="59">
        <v>84</v>
      </c>
      <c r="K99" s="95"/>
      <c r="L99" s="58">
        <v>3143</v>
      </c>
      <c r="M99" s="95"/>
      <c r="N99" s="58">
        <v>1669</v>
      </c>
      <c r="O99" s="95"/>
      <c r="P99" s="58">
        <v>3380</v>
      </c>
      <c r="Q99" s="58">
        <v>5647</v>
      </c>
      <c r="R99" s="95"/>
      <c r="S99" s="58">
        <v>4272</v>
      </c>
      <c r="T99" s="95"/>
      <c r="U99" s="58">
        <v>4075</v>
      </c>
      <c r="V99" s="95"/>
      <c r="W99" s="95"/>
      <c r="X99" s="95"/>
      <c r="Y99" s="95"/>
      <c r="Z99" s="95"/>
      <c r="AA99" s="59">
        <v>181</v>
      </c>
      <c r="AB99" s="58">
        <v>2977</v>
      </c>
      <c r="AC99" s="59">
        <v>668</v>
      </c>
      <c r="AD99" s="95"/>
      <c r="AE99" s="95"/>
      <c r="AF99" s="95"/>
      <c r="AG99" s="95"/>
      <c r="AH99" s="95"/>
      <c r="AI99" s="95"/>
      <c r="AJ99" s="95"/>
      <c r="AK99" s="95"/>
      <c r="AL99" s="95"/>
      <c r="AM99" s="95"/>
      <c r="AN99" s="59">
        <v>28</v>
      </c>
      <c r="AO99" s="95"/>
      <c r="AP99" s="59">
        <v>139</v>
      </c>
      <c r="AQ99" s="58">
        <v>1488</v>
      </c>
      <c r="AR99" s="95"/>
      <c r="AS99" s="58">
        <v>1071</v>
      </c>
      <c r="AT99" s="58">
        <v>1488</v>
      </c>
      <c r="AU99" s="59">
        <v>278</v>
      </c>
      <c r="AV99" s="95"/>
      <c r="AW99" s="59">
        <v>904</v>
      </c>
      <c r="AX99" s="59">
        <v>793</v>
      </c>
      <c r="AY99" s="59">
        <v>83</v>
      </c>
      <c r="AZ99" s="59">
        <v>14</v>
      </c>
      <c r="BA99" s="58">
        <v>1655</v>
      </c>
      <c r="BB99" s="95"/>
      <c r="BC99" s="59">
        <v>97</v>
      </c>
      <c r="BD99" s="95"/>
      <c r="BE99" s="59">
        <v>334</v>
      </c>
      <c r="BF99" s="95"/>
      <c r="BG99" s="58">
        <v>1377</v>
      </c>
      <c r="BH99" s="58">
        <v>3185</v>
      </c>
      <c r="BI99" s="59">
        <v>807</v>
      </c>
      <c r="BJ99" s="58">
        <v>1071</v>
      </c>
      <c r="BK99" s="59">
        <v>751</v>
      </c>
      <c r="BL99" s="59">
        <v>125</v>
      </c>
      <c r="BM99" s="58">
        <v>1753</v>
      </c>
      <c r="BN99" s="58">
        <v>1627</v>
      </c>
      <c r="BO99" s="95"/>
      <c r="BP99" s="59">
        <v>709</v>
      </c>
      <c r="BQ99" s="58">
        <v>1043</v>
      </c>
      <c r="BR99" s="59">
        <v>362</v>
      </c>
      <c r="BS99" s="59">
        <v>320</v>
      </c>
      <c r="BT99" s="58">
        <v>1516</v>
      </c>
      <c r="BU99" s="59">
        <v>487</v>
      </c>
      <c r="BV99" s="59">
        <v>445</v>
      </c>
      <c r="BW99" s="59">
        <v>264</v>
      </c>
      <c r="BX99" s="59">
        <v>487</v>
      </c>
      <c r="BY99" s="59">
        <v>807</v>
      </c>
      <c r="BZ99" s="59">
        <v>42</v>
      </c>
      <c r="CA99" s="59">
        <v>139</v>
      </c>
      <c r="CB99" s="95"/>
      <c r="CC99" s="95"/>
      <c r="CD99" s="59">
        <v>14</v>
      </c>
      <c r="CE99" s="95"/>
      <c r="CF99" s="95"/>
      <c r="CG99" s="95"/>
      <c r="CH99" s="95"/>
      <c r="CI99" s="95"/>
      <c r="CJ99" s="95"/>
      <c r="CK99" s="95"/>
      <c r="CL99" s="95"/>
      <c r="CM99" s="95"/>
      <c r="CN99" s="95"/>
      <c r="CO99" s="95"/>
      <c r="CP99" s="95"/>
      <c r="CQ99" s="95"/>
      <c r="CR99" s="95"/>
      <c r="CS99" s="95"/>
      <c r="CT99" s="95"/>
      <c r="CU99" s="95"/>
      <c r="CV99" s="95"/>
      <c r="CW99" s="95"/>
    </row>
    <row r="100" spans="1:101" x14ac:dyDescent="0.25">
      <c r="A100" s="57" t="s">
        <v>345</v>
      </c>
      <c r="B100" s="95"/>
      <c r="C100" s="59">
        <v>892</v>
      </c>
      <c r="D100" s="95"/>
      <c r="E100" s="95"/>
      <c r="F100" s="58">
        <v>15495</v>
      </c>
      <c r="G100" s="95"/>
      <c r="H100" s="95"/>
      <c r="I100" s="95"/>
      <c r="J100" s="58">
        <v>1112</v>
      </c>
      <c r="K100" s="95"/>
      <c r="L100" s="58">
        <v>4648</v>
      </c>
      <c r="M100" s="95"/>
      <c r="N100" s="58">
        <v>2316</v>
      </c>
      <c r="O100" s="95"/>
      <c r="P100" s="58">
        <v>16329</v>
      </c>
      <c r="Q100" s="58">
        <v>9769</v>
      </c>
      <c r="R100" s="95"/>
      <c r="S100" s="58">
        <v>13645</v>
      </c>
      <c r="T100" s="95"/>
      <c r="U100" s="59">
        <v>703</v>
      </c>
      <c r="V100" s="95"/>
      <c r="W100" s="58">
        <v>30710</v>
      </c>
      <c r="X100" s="95"/>
      <c r="Y100" s="95"/>
      <c r="Z100" s="58">
        <v>5596</v>
      </c>
      <c r="AA100" s="59">
        <v>301</v>
      </c>
      <c r="AB100" s="58">
        <v>4155</v>
      </c>
      <c r="AC100" s="58">
        <v>2516</v>
      </c>
      <c r="AD100" s="95"/>
      <c r="AE100" s="58">
        <v>22734</v>
      </c>
      <c r="AF100" s="95"/>
      <c r="AG100" s="58">
        <v>1111</v>
      </c>
      <c r="AH100" s="95"/>
      <c r="AI100" s="58">
        <v>15542</v>
      </c>
      <c r="AJ100" s="58">
        <v>4554</v>
      </c>
      <c r="AK100" s="59">
        <v>159</v>
      </c>
      <c r="AL100" s="58">
        <v>1539</v>
      </c>
      <c r="AM100" s="58">
        <v>10008</v>
      </c>
      <c r="AN100" s="58">
        <v>19447</v>
      </c>
      <c r="AO100" s="58">
        <v>4230</v>
      </c>
      <c r="AP100" s="58">
        <v>3340</v>
      </c>
      <c r="AQ100" s="58">
        <v>3730</v>
      </c>
      <c r="AR100" s="58">
        <v>2509</v>
      </c>
      <c r="AS100" s="58">
        <v>2978</v>
      </c>
      <c r="AT100" s="58">
        <v>2608</v>
      </c>
      <c r="AU100" s="58">
        <v>7953</v>
      </c>
      <c r="AV100" s="58">
        <v>2574</v>
      </c>
      <c r="AW100" s="58">
        <v>2775</v>
      </c>
      <c r="AX100" s="58">
        <v>3891</v>
      </c>
      <c r="AY100" s="58">
        <v>2948</v>
      </c>
      <c r="AZ100" s="58">
        <v>3244</v>
      </c>
      <c r="BA100" s="58">
        <v>6775</v>
      </c>
      <c r="BB100" s="95"/>
      <c r="BC100" s="58">
        <v>2918</v>
      </c>
      <c r="BD100" s="58">
        <v>1991</v>
      </c>
      <c r="BE100" s="58">
        <v>4919</v>
      </c>
      <c r="BF100" s="58">
        <v>4666</v>
      </c>
      <c r="BG100" s="58">
        <v>3322</v>
      </c>
      <c r="BH100" s="58">
        <v>10479</v>
      </c>
      <c r="BI100" s="58">
        <v>4447</v>
      </c>
      <c r="BJ100" s="58">
        <v>3867</v>
      </c>
      <c r="BK100" s="58">
        <v>1960</v>
      </c>
      <c r="BL100" s="58">
        <v>3644</v>
      </c>
      <c r="BM100" s="58">
        <v>6495</v>
      </c>
      <c r="BN100" s="58">
        <v>2128</v>
      </c>
      <c r="BO100" s="58">
        <v>2331</v>
      </c>
      <c r="BP100" s="58">
        <v>8270</v>
      </c>
      <c r="BQ100" s="58">
        <v>7861</v>
      </c>
      <c r="BR100" s="58">
        <v>3980</v>
      </c>
      <c r="BS100" s="58">
        <v>4596</v>
      </c>
      <c r="BT100" s="58">
        <v>3155</v>
      </c>
      <c r="BU100" s="58">
        <v>2818</v>
      </c>
      <c r="BV100" s="58">
        <v>4864</v>
      </c>
      <c r="BW100" s="58">
        <v>1450</v>
      </c>
      <c r="BX100" s="58">
        <v>1734</v>
      </c>
      <c r="BY100" s="58">
        <v>4212</v>
      </c>
      <c r="BZ100" s="58">
        <v>1083</v>
      </c>
      <c r="CA100" s="59">
        <v>635</v>
      </c>
      <c r="CB100" s="95"/>
      <c r="CC100" s="95"/>
      <c r="CD100" s="59">
        <v>592</v>
      </c>
      <c r="CE100" s="59">
        <v>18</v>
      </c>
      <c r="CF100" s="95"/>
      <c r="CG100" s="95"/>
      <c r="CH100" s="58">
        <v>1646</v>
      </c>
      <c r="CI100" s="59">
        <v>132</v>
      </c>
      <c r="CJ100" s="58">
        <v>1029</v>
      </c>
      <c r="CK100" s="58">
        <v>1919</v>
      </c>
      <c r="CL100" s="59">
        <v>680</v>
      </c>
      <c r="CM100" s="95"/>
      <c r="CN100" s="59">
        <v>409</v>
      </c>
      <c r="CO100" s="59">
        <v>476</v>
      </c>
      <c r="CP100" s="59">
        <v>621</v>
      </c>
      <c r="CQ100" s="59">
        <v>198</v>
      </c>
      <c r="CR100" s="58">
        <v>1163</v>
      </c>
      <c r="CS100" s="59">
        <v>541</v>
      </c>
      <c r="CT100" s="59">
        <v>402</v>
      </c>
      <c r="CU100" s="59">
        <v>412</v>
      </c>
      <c r="CV100" s="58">
        <v>1016</v>
      </c>
      <c r="CW100" s="95"/>
    </row>
    <row r="101" spans="1:101" x14ac:dyDescent="0.25">
      <c r="A101" s="57" t="s">
        <v>346</v>
      </c>
      <c r="B101" s="95"/>
      <c r="C101" s="95"/>
      <c r="D101" s="95"/>
      <c r="E101" s="95"/>
      <c r="F101" s="95"/>
      <c r="G101" s="95"/>
      <c r="H101" s="95"/>
      <c r="I101" s="95"/>
      <c r="J101" s="95"/>
      <c r="K101" s="95"/>
      <c r="L101" s="59">
        <v>153</v>
      </c>
      <c r="M101" s="95"/>
      <c r="N101" s="58">
        <v>16649</v>
      </c>
      <c r="O101" s="95"/>
      <c r="P101" s="58">
        <v>10112</v>
      </c>
      <c r="Q101" s="95"/>
      <c r="R101" s="95"/>
      <c r="S101" s="95"/>
      <c r="T101" s="95"/>
      <c r="U101" s="58">
        <v>4215</v>
      </c>
      <c r="V101" s="95"/>
      <c r="W101" s="95"/>
      <c r="X101" s="95"/>
      <c r="Y101" s="95"/>
      <c r="Z101" s="59">
        <v>42</v>
      </c>
      <c r="AA101" s="58">
        <v>1655</v>
      </c>
      <c r="AB101" s="58">
        <v>4159</v>
      </c>
      <c r="AC101" s="58">
        <v>20586</v>
      </c>
      <c r="AD101" s="58">
        <v>3644</v>
      </c>
      <c r="AE101" s="95"/>
      <c r="AF101" s="95"/>
      <c r="AG101" s="58">
        <v>22255</v>
      </c>
      <c r="AH101" s="58">
        <v>4075</v>
      </c>
      <c r="AI101" s="95"/>
      <c r="AJ101" s="58">
        <v>4256</v>
      </c>
      <c r="AK101" s="95"/>
      <c r="AL101" s="58">
        <v>3088</v>
      </c>
      <c r="AM101" s="95"/>
      <c r="AN101" s="58">
        <v>2337</v>
      </c>
      <c r="AO101" s="58">
        <v>7734</v>
      </c>
      <c r="AP101" s="58">
        <v>2198</v>
      </c>
      <c r="AQ101" s="58">
        <v>17484</v>
      </c>
      <c r="AR101" s="59">
        <v>28</v>
      </c>
      <c r="AS101" s="58">
        <v>3936</v>
      </c>
      <c r="AT101" s="58">
        <v>6676</v>
      </c>
      <c r="AU101" s="58">
        <v>1850</v>
      </c>
      <c r="AV101" s="58">
        <v>1600</v>
      </c>
      <c r="AW101" s="59">
        <v>487</v>
      </c>
      <c r="AX101" s="95"/>
      <c r="AY101" s="58">
        <v>3046</v>
      </c>
      <c r="AZ101" s="95"/>
      <c r="BA101" s="58">
        <v>63245</v>
      </c>
      <c r="BB101" s="95"/>
      <c r="BC101" s="58">
        <v>5258</v>
      </c>
      <c r="BD101" s="58">
        <v>3143</v>
      </c>
      <c r="BE101" s="58">
        <v>3436</v>
      </c>
      <c r="BF101" s="58">
        <v>7010</v>
      </c>
      <c r="BG101" s="58">
        <v>15008</v>
      </c>
      <c r="BH101" s="58">
        <v>27985</v>
      </c>
      <c r="BI101" s="58">
        <v>11948</v>
      </c>
      <c r="BJ101" s="58">
        <v>10682</v>
      </c>
      <c r="BK101" s="58">
        <v>12713</v>
      </c>
      <c r="BL101" s="59">
        <v>779</v>
      </c>
      <c r="BM101" s="58">
        <v>11892</v>
      </c>
      <c r="BN101" s="59">
        <v>42</v>
      </c>
      <c r="BO101" s="58">
        <v>2434</v>
      </c>
      <c r="BP101" s="58">
        <v>5592</v>
      </c>
      <c r="BQ101" s="58">
        <v>19250</v>
      </c>
      <c r="BR101" s="95"/>
      <c r="BS101" s="58">
        <v>1558</v>
      </c>
      <c r="BT101" s="58">
        <v>12421</v>
      </c>
      <c r="BU101" s="59">
        <v>376</v>
      </c>
      <c r="BV101" s="59">
        <v>14</v>
      </c>
      <c r="BW101" s="95"/>
      <c r="BX101" s="95"/>
      <c r="BY101" s="58">
        <v>6829</v>
      </c>
      <c r="BZ101" s="95"/>
      <c r="CA101" s="95"/>
      <c r="CB101" s="95"/>
      <c r="CC101" s="95"/>
      <c r="CD101" s="95"/>
      <c r="CE101" s="95"/>
      <c r="CF101" s="95"/>
      <c r="CG101" s="95"/>
      <c r="CH101" s="95"/>
      <c r="CI101" s="95"/>
      <c r="CJ101" s="95"/>
      <c r="CK101" s="95"/>
      <c r="CL101" s="95"/>
      <c r="CM101" s="95"/>
      <c r="CN101" s="95"/>
      <c r="CO101" s="95"/>
      <c r="CP101" s="95"/>
      <c r="CQ101" s="95"/>
      <c r="CR101" s="95"/>
      <c r="CS101" s="95"/>
      <c r="CT101" s="95"/>
      <c r="CU101" s="95"/>
      <c r="CV101" s="95"/>
      <c r="CW101" s="95"/>
    </row>
    <row r="102" spans="1:101" x14ac:dyDescent="0.25">
      <c r="A102" s="57" t="s">
        <v>347</v>
      </c>
      <c r="B102" s="95"/>
      <c r="C102" s="58">
        <v>6953</v>
      </c>
      <c r="D102" s="95"/>
      <c r="E102" s="95"/>
      <c r="F102" s="95"/>
      <c r="G102" s="95"/>
      <c r="H102" s="95"/>
      <c r="I102" s="95"/>
      <c r="J102" s="58">
        <v>2039</v>
      </c>
      <c r="K102" s="95"/>
      <c r="L102" s="58">
        <v>30655</v>
      </c>
      <c r="M102" s="95"/>
      <c r="N102" s="58">
        <v>36896</v>
      </c>
      <c r="O102" s="95"/>
      <c r="P102" s="58">
        <v>87780</v>
      </c>
      <c r="Q102" s="58">
        <v>61595</v>
      </c>
      <c r="R102" s="95"/>
      <c r="S102" s="58">
        <v>87233</v>
      </c>
      <c r="T102" s="95"/>
      <c r="U102" s="58">
        <v>76710</v>
      </c>
      <c r="V102" s="95"/>
      <c r="W102" s="95"/>
      <c r="X102" s="95"/>
      <c r="Y102" s="95"/>
      <c r="Z102" s="58">
        <v>30912</v>
      </c>
      <c r="AA102" s="58">
        <v>7658</v>
      </c>
      <c r="AB102" s="58">
        <v>16163</v>
      </c>
      <c r="AC102" s="58">
        <v>14082</v>
      </c>
      <c r="AD102" s="58">
        <v>50393</v>
      </c>
      <c r="AE102" s="95"/>
      <c r="AF102" s="95"/>
      <c r="AG102" s="58">
        <v>27221</v>
      </c>
      <c r="AH102" s="58">
        <v>28101</v>
      </c>
      <c r="AI102" s="95"/>
      <c r="AJ102" s="58">
        <v>13785</v>
      </c>
      <c r="AK102" s="58">
        <v>16214</v>
      </c>
      <c r="AL102" s="58">
        <v>22351</v>
      </c>
      <c r="AM102" s="95"/>
      <c r="AN102" s="58">
        <v>65652</v>
      </c>
      <c r="AO102" s="58">
        <v>12662</v>
      </c>
      <c r="AP102" s="58">
        <v>10062</v>
      </c>
      <c r="AQ102" s="58">
        <v>12780</v>
      </c>
      <c r="AR102" s="58">
        <v>7693</v>
      </c>
      <c r="AS102" s="58">
        <v>9670</v>
      </c>
      <c r="AT102" s="58">
        <v>8432</v>
      </c>
      <c r="AU102" s="58">
        <v>26872</v>
      </c>
      <c r="AV102" s="58">
        <v>7344</v>
      </c>
      <c r="AW102" s="58">
        <v>7076</v>
      </c>
      <c r="AX102" s="58">
        <v>14519</v>
      </c>
      <c r="AY102" s="58">
        <v>9055</v>
      </c>
      <c r="AZ102" s="58">
        <v>8653</v>
      </c>
      <c r="BA102" s="58">
        <v>22874</v>
      </c>
      <c r="BB102" s="95"/>
      <c r="BC102" s="58">
        <v>8932</v>
      </c>
      <c r="BD102" s="58">
        <v>6002</v>
      </c>
      <c r="BE102" s="58">
        <v>17147</v>
      </c>
      <c r="BF102" s="58">
        <v>19604</v>
      </c>
      <c r="BG102" s="58">
        <v>11721</v>
      </c>
      <c r="BH102" s="58">
        <v>55531</v>
      </c>
      <c r="BI102" s="58">
        <v>14712</v>
      </c>
      <c r="BJ102" s="58">
        <v>13816</v>
      </c>
      <c r="BK102" s="58">
        <v>6844</v>
      </c>
      <c r="BL102" s="58">
        <v>14429</v>
      </c>
      <c r="BM102" s="58">
        <v>23982</v>
      </c>
      <c r="BN102" s="58">
        <v>5984</v>
      </c>
      <c r="BO102" s="58">
        <v>6552</v>
      </c>
      <c r="BP102" s="58">
        <v>29138</v>
      </c>
      <c r="BQ102" s="58">
        <v>25997</v>
      </c>
      <c r="BR102" s="58">
        <v>14071</v>
      </c>
      <c r="BS102" s="58">
        <v>17952</v>
      </c>
      <c r="BT102" s="58">
        <v>10525</v>
      </c>
      <c r="BU102" s="58">
        <v>9074</v>
      </c>
      <c r="BV102" s="58">
        <v>15543</v>
      </c>
      <c r="BW102" s="58">
        <v>3374</v>
      </c>
      <c r="BX102" s="58">
        <v>6465</v>
      </c>
      <c r="BY102" s="58">
        <v>9353</v>
      </c>
      <c r="BZ102" s="58">
        <v>2294</v>
      </c>
      <c r="CA102" s="58">
        <v>1590</v>
      </c>
      <c r="CB102" s="95"/>
      <c r="CC102" s="59">
        <v>125</v>
      </c>
      <c r="CD102" s="58">
        <v>2368</v>
      </c>
      <c r="CE102" s="59">
        <v>718</v>
      </c>
      <c r="CF102" s="95"/>
      <c r="CG102" s="95"/>
      <c r="CH102" s="95"/>
      <c r="CI102" s="95"/>
      <c r="CJ102" s="95"/>
      <c r="CK102" s="95"/>
      <c r="CL102" s="95"/>
      <c r="CM102" s="95"/>
      <c r="CN102" s="95"/>
      <c r="CO102" s="95"/>
      <c r="CP102" s="95"/>
      <c r="CQ102" s="95"/>
      <c r="CR102" s="95"/>
      <c r="CS102" s="95"/>
      <c r="CT102" s="95"/>
      <c r="CU102" s="95"/>
      <c r="CV102" s="95"/>
      <c r="CW102" s="95"/>
    </row>
    <row r="103" spans="1:101" x14ac:dyDescent="0.25">
      <c r="A103" s="57" t="s">
        <v>348</v>
      </c>
      <c r="B103" s="95"/>
      <c r="C103" s="95"/>
      <c r="D103" s="95"/>
      <c r="E103" s="95"/>
      <c r="F103" s="95"/>
      <c r="G103" s="95"/>
      <c r="H103" s="95"/>
      <c r="I103" s="95"/>
      <c r="J103" s="95"/>
      <c r="K103" s="95"/>
      <c r="L103" s="95"/>
      <c r="M103" s="95"/>
      <c r="N103" s="95"/>
      <c r="O103" s="95"/>
      <c r="P103" s="58">
        <v>7500</v>
      </c>
      <c r="Q103" s="95"/>
      <c r="R103" s="95"/>
      <c r="S103" s="58">
        <v>7500</v>
      </c>
      <c r="T103" s="95"/>
      <c r="U103" s="58">
        <v>7500</v>
      </c>
      <c r="V103" s="95"/>
      <c r="W103" s="95"/>
      <c r="X103" s="58">
        <v>7500</v>
      </c>
      <c r="Y103" s="95"/>
      <c r="Z103" s="58">
        <v>7500</v>
      </c>
      <c r="AA103" s="95"/>
      <c r="AB103" s="95"/>
      <c r="AC103" s="95"/>
      <c r="AD103" s="95"/>
      <c r="AE103" s="95"/>
      <c r="AF103" s="95"/>
      <c r="AG103" s="58">
        <v>7500</v>
      </c>
      <c r="AH103" s="95"/>
      <c r="AI103" s="95"/>
      <c r="AJ103" s="95"/>
      <c r="AK103" s="95"/>
      <c r="AL103" s="95"/>
      <c r="AM103" s="95"/>
      <c r="AN103" s="58">
        <v>15000</v>
      </c>
      <c r="AO103" s="95"/>
      <c r="AP103" s="95"/>
      <c r="AQ103" s="95"/>
      <c r="AR103" s="95"/>
      <c r="AS103" s="95"/>
      <c r="AT103" s="95"/>
      <c r="AU103" s="95"/>
      <c r="AV103" s="95"/>
      <c r="AW103" s="95"/>
      <c r="AX103" s="95"/>
      <c r="AY103" s="95"/>
      <c r="AZ103" s="95"/>
      <c r="BA103" s="95"/>
      <c r="BB103" s="95"/>
      <c r="BC103" s="95"/>
      <c r="BD103" s="95"/>
      <c r="BE103" s="95"/>
      <c r="BF103" s="95"/>
      <c r="BG103" s="95"/>
      <c r="BH103" s="95"/>
      <c r="BI103" s="95"/>
      <c r="BJ103" s="95"/>
      <c r="BK103" s="95"/>
      <c r="BL103" s="95"/>
      <c r="BM103" s="95"/>
      <c r="BN103" s="95"/>
      <c r="BO103" s="95"/>
      <c r="BP103" s="95"/>
      <c r="BQ103" s="95"/>
      <c r="BR103" s="95"/>
      <c r="BS103" s="95"/>
      <c r="BT103" s="95"/>
      <c r="BU103" s="95"/>
      <c r="BV103" s="95"/>
      <c r="BW103" s="95"/>
      <c r="BX103" s="95"/>
      <c r="BY103" s="95"/>
      <c r="BZ103" s="95"/>
      <c r="CA103" s="95"/>
      <c r="CB103" s="95"/>
      <c r="CC103" s="95"/>
      <c r="CD103" s="95"/>
      <c r="CE103" s="95"/>
      <c r="CF103" s="95"/>
      <c r="CG103" s="95"/>
      <c r="CH103" s="95"/>
      <c r="CI103" s="95"/>
      <c r="CJ103" s="95"/>
      <c r="CK103" s="95"/>
      <c r="CL103" s="95"/>
      <c r="CM103" s="95"/>
      <c r="CN103" s="95"/>
      <c r="CO103" s="95"/>
      <c r="CP103" s="95"/>
      <c r="CQ103" s="95"/>
      <c r="CR103" s="95"/>
      <c r="CS103" s="95"/>
      <c r="CT103" s="95"/>
      <c r="CU103" s="95"/>
      <c r="CV103" s="95"/>
      <c r="CW103" s="95"/>
    </row>
    <row r="104" spans="1:101" x14ac:dyDescent="0.25">
      <c r="A104" s="57"/>
      <c r="B104" s="95"/>
      <c r="C104" s="95"/>
      <c r="D104" s="95"/>
      <c r="E104" s="95"/>
      <c r="F104" s="95"/>
      <c r="G104" s="95"/>
      <c r="H104" s="95"/>
      <c r="I104" s="95"/>
      <c r="J104" s="95"/>
      <c r="K104" s="95"/>
      <c r="L104" s="95"/>
      <c r="M104" s="95"/>
      <c r="N104" s="95"/>
      <c r="O104" s="95"/>
      <c r="P104" s="95"/>
      <c r="Q104" s="95"/>
      <c r="R104" s="95"/>
      <c r="S104" s="95"/>
      <c r="T104" s="95"/>
      <c r="U104" s="95"/>
      <c r="V104" s="95"/>
      <c r="W104" s="95"/>
      <c r="X104" s="95"/>
      <c r="Y104" s="95"/>
      <c r="Z104" s="95"/>
      <c r="AA104" s="95"/>
      <c r="AB104" s="95"/>
      <c r="AC104" s="95"/>
      <c r="AD104" s="95"/>
      <c r="AE104" s="95"/>
      <c r="AF104" s="95"/>
      <c r="AG104" s="95"/>
      <c r="AH104" s="95"/>
      <c r="AI104" s="95"/>
      <c r="AJ104" s="95"/>
      <c r="AK104" s="95"/>
      <c r="AL104" s="95"/>
      <c r="AM104" s="95"/>
      <c r="AN104" s="95"/>
      <c r="AO104" s="95"/>
      <c r="AP104" s="95"/>
      <c r="AQ104" s="95"/>
      <c r="AR104" s="95"/>
      <c r="AS104" s="95"/>
      <c r="AT104" s="95"/>
      <c r="AU104" s="95"/>
      <c r="AV104" s="95"/>
      <c r="AW104" s="95"/>
      <c r="AX104" s="95"/>
      <c r="AY104" s="95"/>
      <c r="AZ104" s="95"/>
      <c r="BA104" s="95"/>
      <c r="BB104" s="95"/>
      <c r="BC104" s="95"/>
      <c r="BD104" s="95"/>
      <c r="BE104" s="95"/>
      <c r="BF104" s="95"/>
      <c r="BG104" s="95"/>
      <c r="BH104" s="95"/>
      <c r="BI104" s="95"/>
      <c r="BJ104" s="95"/>
      <c r="BK104" s="95"/>
      <c r="BL104" s="95"/>
      <c r="BM104" s="95"/>
      <c r="BN104" s="95"/>
      <c r="BO104" s="95"/>
      <c r="BP104" s="95"/>
      <c r="BQ104" s="95"/>
      <c r="BR104" s="95"/>
      <c r="BS104" s="95"/>
      <c r="BT104" s="95"/>
      <c r="BU104" s="95"/>
      <c r="BV104" s="95"/>
      <c r="BW104" s="95"/>
      <c r="BX104" s="95"/>
      <c r="BY104" s="95"/>
      <c r="BZ104" s="95"/>
      <c r="CA104" s="95"/>
      <c r="CB104" s="95"/>
      <c r="CC104" s="95"/>
      <c r="CD104" s="95"/>
      <c r="CE104" s="95"/>
      <c r="CF104" s="95"/>
      <c r="CG104" s="95"/>
      <c r="CH104" s="95"/>
      <c r="CI104" s="95"/>
      <c r="CJ104" s="95"/>
      <c r="CK104" s="95"/>
      <c r="CL104" s="95"/>
      <c r="CM104" s="95"/>
      <c r="CN104" s="95"/>
      <c r="CO104" s="95"/>
      <c r="CP104" s="95"/>
      <c r="CQ104" s="95"/>
      <c r="CR104" s="95"/>
      <c r="CS104" s="95"/>
      <c r="CT104" s="95"/>
      <c r="CU104" s="95"/>
      <c r="CV104" s="95"/>
      <c r="CW104" s="95"/>
    </row>
    <row r="105" spans="1:101" s="94" customFormat="1" ht="21" x14ac:dyDescent="0.2">
      <c r="A105" s="96" t="s">
        <v>349</v>
      </c>
      <c r="B105" s="91">
        <v>4922</v>
      </c>
      <c r="C105" s="91">
        <v>11021</v>
      </c>
      <c r="D105" s="91">
        <v>5566</v>
      </c>
      <c r="E105" s="92"/>
      <c r="F105" s="92"/>
      <c r="G105" s="92"/>
      <c r="H105" s="92"/>
      <c r="I105" s="92"/>
      <c r="J105" s="91">
        <v>2479</v>
      </c>
      <c r="K105" s="92"/>
      <c r="L105" s="91">
        <v>62854</v>
      </c>
      <c r="M105" s="91">
        <v>1973</v>
      </c>
      <c r="N105" s="91">
        <v>40188</v>
      </c>
      <c r="O105" s="91">
        <v>4137</v>
      </c>
      <c r="P105" s="91">
        <v>60514</v>
      </c>
      <c r="Q105" s="91">
        <v>39651</v>
      </c>
      <c r="R105" s="91">
        <v>8200</v>
      </c>
      <c r="S105" s="91">
        <v>24661</v>
      </c>
      <c r="T105" s="91">
        <v>1500</v>
      </c>
      <c r="U105" s="91">
        <v>71182</v>
      </c>
      <c r="V105" s="92"/>
      <c r="W105" s="92"/>
      <c r="X105" s="92"/>
      <c r="Y105" s="92"/>
      <c r="Z105" s="91">
        <v>27346</v>
      </c>
      <c r="AA105" s="91">
        <v>18380</v>
      </c>
      <c r="AB105" s="91">
        <v>20866</v>
      </c>
      <c r="AC105" s="91">
        <v>18382</v>
      </c>
      <c r="AD105" s="91">
        <v>17442</v>
      </c>
      <c r="AE105" s="92"/>
      <c r="AF105" s="92"/>
      <c r="AG105" s="91">
        <v>38227</v>
      </c>
      <c r="AH105" s="91">
        <v>10336</v>
      </c>
      <c r="AI105" s="92"/>
      <c r="AJ105" s="91">
        <v>13435</v>
      </c>
      <c r="AK105" s="91">
        <v>14133</v>
      </c>
      <c r="AL105" s="91">
        <v>19490</v>
      </c>
      <c r="AM105" s="92"/>
      <c r="AN105" s="91">
        <v>58112</v>
      </c>
      <c r="AO105" s="91">
        <v>11893</v>
      </c>
      <c r="AP105" s="91">
        <v>9939</v>
      </c>
      <c r="AQ105" s="91">
        <v>10931</v>
      </c>
      <c r="AR105" s="91">
        <v>6946</v>
      </c>
      <c r="AS105" s="91">
        <v>9562</v>
      </c>
      <c r="AT105" s="91">
        <v>7916</v>
      </c>
      <c r="AU105" s="91">
        <v>23544</v>
      </c>
      <c r="AV105" s="91">
        <v>6925</v>
      </c>
      <c r="AW105" s="91">
        <v>7443</v>
      </c>
      <c r="AX105" s="91">
        <v>12642</v>
      </c>
      <c r="AY105" s="91">
        <v>8278</v>
      </c>
      <c r="AZ105" s="91">
        <v>9059</v>
      </c>
      <c r="BA105" s="91">
        <v>20319</v>
      </c>
      <c r="BB105" s="92"/>
      <c r="BC105" s="91">
        <v>8309</v>
      </c>
      <c r="BD105" s="91">
        <v>5691</v>
      </c>
      <c r="BE105" s="91">
        <v>14881</v>
      </c>
      <c r="BF105" s="91">
        <v>17054</v>
      </c>
      <c r="BG105" s="91">
        <v>10382</v>
      </c>
      <c r="BH105" s="91">
        <v>44099</v>
      </c>
      <c r="BI105" s="91">
        <v>12552</v>
      </c>
      <c r="BJ105" s="91">
        <v>12677</v>
      </c>
      <c r="BK105" s="91">
        <v>6795</v>
      </c>
      <c r="BL105" s="91">
        <v>12500</v>
      </c>
      <c r="BM105" s="91">
        <v>20036</v>
      </c>
      <c r="BN105" s="91">
        <v>5701</v>
      </c>
      <c r="BO105" s="91">
        <v>6508</v>
      </c>
      <c r="BP105" s="91">
        <v>24500</v>
      </c>
      <c r="BQ105" s="91">
        <v>22455</v>
      </c>
      <c r="BR105" s="91">
        <v>12001</v>
      </c>
      <c r="BS105" s="91">
        <v>13922</v>
      </c>
      <c r="BT105" s="91">
        <v>9848</v>
      </c>
      <c r="BU105" s="91">
        <v>8944</v>
      </c>
      <c r="BV105" s="91">
        <v>14180</v>
      </c>
      <c r="BW105" s="91">
        <v>4035</v>
      </c>
      <c r="BX105" s="91">
        <v>8375</v>
      </c>
      <c r="BY105" s="91">
        <v>12655</v>
      </c>
      <c r="BZ105" s="91">
        <v>3267</v>
      </c>
      <c r="CA105" s="91">
        <v>1932</v>
      </c>
      <c r="CB105" s="92"/>
      <c r="CC105" s="93">
        <v>147</v>
      </c>
      <c r="CD105" s="91">
        <v>2724</v>
      </c>
      <c r="CE105" s="93">
        <v>817</v>
      </c>
      <c r="CF105" s="92"/>
      <c r="CG105" s="92"/>
      <c r="CH105" s="92"/>
      <c r="CI105" s="92"/>
      <c r="CJ105" s="92"/>
      <c r="CK105" s="92"/>
      <c r="CL105" s="92"/>
      <c r="CM105" s="92"/>
      <c r="CN105" s="92"/>
      <c r="CO105" s="92"/>
      <c r="CP105" s="92"/>
      <c r="CQ105" s="92"/>
      <c r="CR105" s="92"/>
      <c r="CS105" s="92"/>
      <c r="CT105" s="92"/>
      <c r="CU105" s="92"/>
      <c r="CV105" s="92"/>
      <c r="CW105" s="92"/>
    </row>
    <row r="106" spans="1:101" x14ac:dyDescent="0.25">
      <c r="A106" s="57"/>
      <c r="B106" s="95"/>
      <c r="C106" s="95"/>
      <c r="D106" s="95"/>
      <c r="E106" s="95"/>
      <c r="F106" s="95"/>
      <c r="G106" s="95"/>
      <c r="H106" s="95"/>
      <c r="I106" s="95"/>
      <c r="J106" s="95"/>
      <c r="K106" s="95"/>
      <c r="L106" s="95"/>
      <c r="M106" s="95"/>
      <c r="N106" s="95"/>
      <c r="O106" s="95"/>
      <c r="P106" s="95"/>
      <c r="Q106" s="95"/>
      <c r="R106" s="95"/>
      <c r="S106" s="95"/>
      <c r="T106" s="95"/>
      <c r="U106" s="95"/>
      <c r="V106" s="95"/>
      <c r="W106" s="95"/>
      <c r="X106" s="95"/>
      <c r="Y106" s="95"/>
      <c r="Z106" s="95"/>
      <c r="AA106" s="95"/>
      <c r="AB106" s="95"/>
      <c r="AC106" s="95"/>
      <c r="AD106" s="95"/>
      <c r="AE106" s="95"/>
      <c r="AF106" s="95"/>
      <c r="AG106" s="95"/>
      <c r="AH106" s="95"/>
      <c r="AI106" s="95"/>
      <c r="AJ106" s="95"/>
      <c r="AK106" s="95"/>
      <c r="AL106" s="95"/>
      <c r="AM106" s="95"/>
      <c r="AN106" s="95"/>
      <c r="AO106" s="95"/>
      <c r="AP106" s="95"/>
      <c r="AQ106" s="95"/>
      <c r="AR106" s="95"/>
      <c r="AS106" s="95"/>
      <c r="AT106" s="95"/>
      <c r="AU106" s="95"/>
      <c r="AV106" s="95"/>
      <c r="AW106" s="95"/>
      <c r="AX106" s="95"/>
      <c r="AY106" s="95"/>
      <c r="AZ106" s="95"/>
      <c r="BA106" s="95"/>
      <c r="BB106" s="95"/>
      <c r="BC106" s="95"/>
      <c r="BD106" s="95"/>
      <c r="BE106" s="95"/>
      <c r="BF106" s="95"/>
      <c r="BG106" s="95"/>
      <c r="BH106" s="95"/>
      <c r="BI106" s="95"/>
      <c r="BJ106" s="95"/>
      <c r="BK106" s="95"/>
      <c r="BL106" s="95"/>
      <c r="BM106" s="95"/>
      <c r="BN106" s="95"/>
      <c r="BO106" s="95"/>
      <c r="BP106" s="95"/>
      <c r="BQ106" s="95"/>
      <c r="BR106" s="95"/>
      <c r="BS106" s="95"/>
      <c r="BT106" s="95"/>
      <c r="BU106" s="95"/>
      <c r="BV106" s="95"/>
      <c r="BW106" s="95"/>
      <c r="BX106" s="95"/>
      <c r="BY106" s="95"/>
      <c r="BZ106" s="95"/>
      <c r="CA106" s="95"/>
      <c r="CB106" s="95"/>
      <c r="CC106" s="95"/>
      <c r="CD106" s="95"/>
      <c r="CE106" s="95"/>
      <c r="CF106" s="95"/>
      <c r="CG106" s="95"/>
      <c r="CH106" s="95"/>
      <c r="CI106" s="95"/>
      <c r="CJ106" s="95"/>
      <c r="CK106" s="95"/>
      <c r="CL106" s="95"/>
      <c r="CM106" s="95"/>
      <c r="CN106" s="95"/>
      <c r="CO106" s="95"/>
      <c r="CP106" s="95"/>
      <c r="CQ106" s="95"/>
      <c r="CR106" s="95"/>
      <c r="CS106" s="95"/>
      <c r="CT106" s="95"/>
      <c r="CU106" s="95"/>
      <c r="CV106" s="95"/>
      <c r="CW106" s="95"/>
    </row>
    <row r="107" spans="1:101" s="94" customFormat="1" ht="31.5" x14ac:dyDescent="0.2">
      <c r="A107" s="96" t="s">
        <v>350</v>
      </c>
      <c r="B107" s="91">
        <v>19358</v>
      </c>
      <c r="C107" s="91">
        <v>56541</v>
      </c>
      <c r="D107" s="91">
        <v>58633</v>
      </c>
      <c r="E107" s="93">
        <v>500</v>
      </c>
      <c r="F107" s="91">
        <v>36443</v>
      </c>
      <c r="G107" s="91">
        <v>23482</v>
      </c>
      <c r="H107" s="91">
        <v>8187</v>
      </c>
      <c r="I107" s="91">
        <v>24677</v>
      </c>
      <c r="J107" s="91">
        <v>9524</v>
      </c>
      <c r="K107" s="92"/>
      <c r="L107" s="91">
        <v>73228</v>
      </c>
      <c r="M107" s="91">
        <v>65782</v>
      </c>
      <c r="N107" s="91">
        <v>73886</v>
      </c>
      <c r="O107" s="91">
        <v>21024</v>
      </c>
      <c r="P107" s="91">
        <v>158832</v>
      </c>
      <c r="Q107" s="91">
        <v>110507</v>
      </c>
      <c r="R107" s="92"/>
      <c r="S107" s="91">
        <v>155060</v>
      </c>
      <c r="T107" s="91">
        <v>19797</v>
      </c>
      <c r="U107" s="91">
        <v>117198</v>
      </c>
      <c r="V107" s="92"/>
      <c r="W107" s="91">
        <v>72231</v>
      </c>
      <c r="X107" s="92"/>
      <c r="Y107" s="92"/>
      <c r="Z107" s="91">
        <v>60492</v>
      </c>
      <c r="AA107" s="91">
        <v>24436</v>
      </c>
      <c r="AB107" s="91">
        <v>62053</v>
      </c>
      <c r="AC107" s="91">
        <v>39752</v>
      </c>
      <c r="AD107" s="91">
        <v>57595</v>
      </c>
      <c r="AE107" s="91">
        <v>53471</v>
      </c>
      <c r="AF107" s="92"/>
      <c r="AG107" s="91">
        <v>82436</v>
      </c>
      <c r="AH107" s="91">
        <v>40573</v>
      </c>
      <c r="AI107" s="91">
        <v>36555</v>
      </c>
      <c r="AJ107" s="91">
        <v>57586</v>
      </c>
      <c r="AK107" s="91">
        <v>36308</v>
      </c>
      <c r="AL107" s="91">
        <v>47913</v>
      </c>
      <c r="AM107" s="91">
        <v>23540</v>
      </c>
      <c r="AN107" s="91">
        <v>212853</v>
      </c>
      <c r="AO107" s="91">
        <v>63374</v>
      </c>
      <c r="AP107" s="91">
        <v>32539</v>
      </c>
      <c r="AQ107" s="91">
        <v>69246</v>
      </c>
      <c r="AR107" s="91">
        <v>12328</v>
      </c>
      <c r="AS107" s="91">
        <v>29672</v>
      </c>
      <c r="AT107" s="91">
        <v>34396</v>
      </c>
      <c r="AU107" s="91">
        <v>74542</v>
      </c>
      <c r="AV107" s="91">
        <v>16741</v>
      </c>
      <c r="AW107" s="91">
        <v>21709</v>
      </c>
      <c r="AX107" s="91">
        <v>25872</v>
      </c>
      <c r="AY107" s="91">
        <v>15667</v>
      </c>
      <c r="AZ107" s="91">
        <v>19857</v>
      </c>
      <c r="BA107" s="91">
        <v>105375</v>
      </c>
      <c r="BB107" s="92"/>
      <c r="BC107" s="91">
        <v>21358</v>
      </c>
      <c r="BD107" s="91">
        <v>23543</v>
      </c>
      <c r="BE107" s="91">
        <v>41743</v>
      </c>
      <c r="BF107" s="91">
        <v>50279</v>
      </c>
      <c r="BG107" s="91">
        <v>26322</v>
      </c>
      <c r="BH107" s="91">
        <v>132122</v>
      </c>
      <c r="BI107" s="91">
        <v>75925</v>
      </c>
      <c r="BJ107" s="91">
        <v>32387</v>
      </c>
      <c r="BK107" s="91">
        <v>12677</v>
      </c>
      <c r="BL107" s="91">
        <v>32154</v>
      </c>
      <c r="BM107" s="91">
        <v>65456</v>
      </c>
      <c r="BN107" s="91">
        <v>11763</v>
      </c>
      <c r="BO107" s="91">
        <v>28775</v>
      </c>
      <c r="BP107" s="91">
        <v>87537</v>
      </c>
      <c r="BQ107" s="91">
        <v>87572</v>
      </c>
      <c r="BR107" s="91">
        <v>41406</v>
      </c>
      <c r="BS107" s="91">
        <v>43021</v>
      </c>
      <c r="BT107" s="91">
        <v>30776</v>
      </c>
      <c r="BU107" s="91">
        <v>24513</v>
      </c>
      <c r="BV107" s="91">
        <v>45565</v>
      </c>
      <c r="BW107" s="91">
        <v>8318</v>
      </c>
      <c r="BX107" s="91">
        <v>18803</v>
      </c>
      <c r="BY107" s="91">
        <v>32013</v>
      </c>
      <c r="BZ107" s="91">
        <v>8725</v>
      </c>
      <c r="CA107" s="91">
        <v>7442</v>
      </c>
      <c r="CB107" s="92"/>
      <c r="CC107" s="92"/>
      <c r="CD107" s="91">
        <v>2162</v>
      </c>
      <c r="CE107" s="93">
        <v>63</v>
      </c>
      <c r="CF107" s="92"/>
      <c r="CG107" s="92"/>
      <c r="CH107" s="91">
        <v>3872</v>
      </c>
      <c r="CI107" s="93">
        <v>311</v>
      </c>
      <c r="CJ107" s="91">
        <v>2421</v>
      </c>
      <c r="CK107" s="91">
        <v>4513</v>
      </c>
      <c r="CL107" s="91">
        <v>1599</v>
      </c>
      <c r="CM107" s="93">
        <v>437</v>
      </c>
      <c r="CN107" s="93">
        <v>961</v>
      </c>
      <c r="CO107" s="91">
        <v>1120</v>
      </c>
      <c r="CP107" s="91">
        <v>1460</v>
      </c>
      <c r="CQ107" s="93">
        <v>465</v>
      </c>
      <c r="CR107" s="91">
        <v>2735</v>
      </c>
      <c r="CS107" s="91">
        <v>1272</v>
      </c>
      <c r="CT107" s="93">
        <v>945</v>
      </c>
      <c r="CU107" s="93">
        <v>970</v>
      </c>
      <c r="CV107" s="91">
        <v>2389</v>
      </c>
      <c r="CW107" s="91">
        <v>4803</v>
      </c>
    </row>
    <row r="108" spans="1:101" x14ac:dyDescent="0.25">
      <c r="A108" s="57" t="s">
        <v>336</v>
      </c>
      <c r="B108" s="58">
        <v>3549</v>
      </c>
      <c r="C108" s="58">
        <v>2021</v>
      </c>
      <c r="D108" s="58">
        <v>13289</v>
      </c>
      <c r="E108" s="95"/>
      <c r="F108" s="95"/>
      <c r="G108" s="95"/>
      <c r="H108" s="95"/>
      <c r="I108" s="95"/>
      <c r="J108" s="59">
        <v>395</v>
      </c>
      <c r="K108" s="95"/>
      <c r="L108" s="58">
        <v>2475</v>
      </c>
      <c r="M108" s="95"/>
      <c r="N108" s="58">
        <v>2558</v>
      </c>
      <c r="O108" s="95"/>
      <c r="P108" s="59">
        <v>187</v>
      </c>
      <c r="Q108" s="58">
        <v>2350</v>
      </c>
      <c r="R108" s="95"/>
      <c r="S108" s="58">
        <v>1651</v>
      </c>
      <c r="T108" s="95"/>
      <c r="U108" s="58">
        <v>2371</v>
      </c>
      <c r="V108" s="95"/>
      <c r="W108" s="95"/>
      <c r="X108" s="95"/>
      <c r="Y108" s="95"/>
      <c r="Z108" s="59">
        <v>146</v>
      </c>
      <c r="AA108" s="95"/>
      <c r="AB108" s="59">
        <v>250</v>
      </c>
      <c r="AC108" s="59">
        <v>187</v>
      </c>
      <c r="AD108" s="58">
        <v>1310</v>
      </c>
      <c r="AE108" s="95"/>
      <c r="AF108" s="95"/>
      <c r="AG108" s="59">
        <v>790</v>
      </c>
      <c r="AH108" s="59">
        <v>42</v>
      </c>
      <c r="AI108" s="95"/>
      <c r="AJ108" s="95"/>
      <c r="AK108" s="59">
        <v>42</v>
      </c>
      <c r="AL108" s="58">
        <v>1809</v>
      </c>
      <c r="AM108" s="95"/>
      <c r="AN108" s="58">
        <v>2371</v>
      </c>
      <c r="AO108" s="95"/>
      <c r="AP108" s="95"/>
      <c r="AQ108" s="95"/>
      <c r="AR108" s="95"/>
      <c r="AS108" s="95"/>
      <c r="AT108" s="95"/>
      <c r="AU108" s="59">
        <v>354</v>
      </c>
      <c r="AV108" s="59">
        <v>83</v>
      </c>
      <c r="AW108" s="59">
        <v>125</v>
      </c>
      <c r="AX108" s="59">
        <v>83</v>
      </c>
      <c r="AY108" s="95"/>
      <c r="AZ108" s="95"/>
      <c r="BA108" s="59">
        <v>541</v>
      </c>
      <c r="BB108" s="95"/>
      <c r="BC108" s="95"/>
      <c r="BD108" s="95"/>
      <c r="BE108" s="59">
        <v>21</v>
      </c>
      <c r="BF108" s="59">
        <v>104</v>
      </c>
      <c r="BG108" s="95"/>
      <c r="BH108" s="59">
        <v>686</v>
      </c>
      <c r="BI108" s="59">
        <v>42</v>
      </c>
      <c r="BJ108" s="59">
        <v>104</v>
      </c>
      <c r="BK108" s="95"/>
      <c r="BL108" s="59">
        <v>561</v>
      </c>
      <c r="BM108" s="95"/>
      <c r="BN108" s="95"/>
      <c r="BO108" s="95"/>
      <c r="BP108" s="59">
        <v>728</v>
      </c>
      <c r="BQ108" s="58">
        <v>1269</v>
      </c>
      <c r="BR108" s="95"/>
      <c r="BS108" s="95"/>
      <c r="BT108" s="95"/>
      <c r="BU108" s="59">
        <v>146</v>
      </c>
      <c r="BV108" s="59">
        <v>250</v>
      </c>
      <c r="BW108" s="59">
        <v>21</v>
      </c>
      <c r="BX108" s="59">
        <v>42</v>
      </c>
      <c r="BY108" s="59">
        <v>42</v>
      </c>
      <c r="BZ108" s="59">
        <v>21</v>
      </c>
      <c r="CA108" s="95"/>
      <c r="CB108" s="95"/>
      <c r="CC108" s="95"/>
      <c r="CD108" s="59">
        <v>291</v>
      </c>
      <c r="CE108" s="95"/>
      <c r="CF108" s="95"/>
      <c r="CG108" s="95"/>
      <c r="CH108" s="95"/>
      <c r="CI108" s="95"/>
      <c r="CJ108" s="95"/>
      <c r="CK108" s="95"/>
      <c r="CL108" s="95"/>
      <c r="CM108" s="95"/>
      <c r="CN108" s="95"/>
      <c r="CO108" s="95"/>
      <c r="CP108" s="95"/>
      <c r="CQ108" s="95"/>
      <c r="CR108" s="95"/>
      <c r="CS108" s="95"/>
      <c r="CT108" s="95"/>
      <c r="CU108" s="95"/>
      <c r="CV108" s="95"/>
      <c r="CW108" s="95"/>
    </row>
    <row r="109" spans="1:101" x14ac:dyDescent="0.25">
      <c r="A109" s="57" t="s">
        <v>316</v>
      </c>
      <c r="B109" s="95"/>
      <c r="C109" s="95"/>
      <c r="D109" s="58">
        <v>10526</v>
      </c>
      <c r="E109" s="95"/>
      <c r="F109" s="95"/>
      <c r="G109" s="95"/>
      <c r="H109" s="95"/>
      <c r="I109" s="95"/>
      <c r="J109" s="59">
        <v>104</v>
      </c>
      <c r="K109" s="95"/>
      <c r="L109" s="95"/>
      <c r="M109" s="59">
        <v>166</v>
      </c>
      <c r="N109" s="58">
        <v>6904</v>
      </c>
      <c r="O109" s="95"/>
      <c r="P109" s="58">
        <v>62740</v>
      </c>
      <c r="Q109" s="58">
        <v>20879</v>
      </c>
      <c r="R109" s="95"/>
      <c r="S109" s="58">
        <v>88755</v>
      </c>
      <c r="T109" s="95"/>
      <c r="U109" s="58">
        <v>20525</v>
      </c>
      <c r="V109" s="95"/>
      <c r="W109" s="95"/>
      <c r="X109" s="95"/>
      <c r="Y109" s="95"/>
      <c r="Z109" s="58">
        <v>7174</v>
      </c>
      <c r="AA109" s="95"/>
      <c r="AB109" s="95"/>
      <c r="AC109" s="95"/>
      <c r="AD109" s="58">
        <v>46021</v>
      </c>
      <c r="AE109" s="95"/>
      <c r="AF109" s="95"/>
      <c r="AG109" s="95"/>
      <c r="AH109" s="58">
        <v>35103</v>
      </c>
      <c r="AI109" s="95"/>
      <c r="AJ109" s="58">
        <v>8401</v>
      </c>
      <c r="AK109" s="58">
        <v>10502</v>
      </c>
      <c r="AL109" s="58">
        <v>10710</v>
      </c>
      <c r="AM109" s="95"/>
      <c r="AN109" s="58">
        <v>34586</v>
      </c>
      <c r="AO109" s="58">
        <v>5511</v>
      </c>
      <c r="AP109" s="58">
        <v>5428</v>
      </c>
      <c r="AQ109" s="58">
        <v>6405</v>
      </c>
      <c r="AR109" s="58">
        <v>4055</v>
      </c>
      <c r="AS109" s="58">
        <v>3743</v>
      </c>
      <c r="AT109" s="58">
        <v>2495</v>
      </c>
      <c r="AU109" s="58">
        <v>17676</v>
      </c>
      <c r="AV109" s="58">
        <v>2828</v>
      </c>
      <c r="AW109" s="58">
        <v>3099</v>
      </c>
      <c r="AX109" s="58">
        <v>5677</v>
      </c>
      <c r="AY109" s="58">
        <v>3639</v>
      </c>
      <c r="AZ109" s="58">
        <v>4804</v>
      </c>
      <c r="BA109" s="58">
        <v>8131</v>
      </c>
      <c r="BB109" s="95"/>
      <c r="BC109" s="58">
        <v>2329</v>
      </c>
      <c r="BD109" s="58">
        <v>3556</v>
      </c>
      <c r="BE109" s="58">
        <v>7320</v>
      </c>
      <c r="BF109" s="58">
        <v>8381</v>
      </c>
      <c r="BG109" s="58">
        <v>1040</v>
      </c>
      <c r="BH109" s="58">
        <v>19402</v>
      </c>
      <c r="BI109" s="58">
        <v>9192</v>
      </c>
      <c r="BJ109" s="58">
        <v>5698</v>
      </c>
      <c r="BK109" s="59">
        <v>915</v>
      </c>
      <c r="BL109" s="58">
        <v>7382</v>
      </c>
      <c r="BM109" s="58">
        <v>5844</v>
      </c>
      <c r="BN109" s="58">
        <v>2017</v>
      </c>
      <c r="BO109" s="58">
        <v>2225</v>
      </c>
      <c r="BP109" s="58">
        <v>16824</v>
      </c>
      <c r="BQ109" s="58">
        <v>13517</v>
      </c>
      <c r="BR109" s="58">
        <v>9233</v>
      </c>
      <c r="BS109" s="58">
        <v>11604</v>
      </c>
      <c r="BT109" s="58">
        <v>2433</v>
      </c>
      <c r="BU109" s="58">
        <v>2059</v>
      </c>
      <c r="BV109" s="58">
        <v>14287</v>
      </c>
      <c r="BW109" s="59">
        <v>250</v>
      </c>
      <c r="BX109" s="59">
        <v>125</v>
      </c>
      <c r="BY109" s="95"/>
      <c r="BZ109" s="95"/>
      <c r="CA109" s="95"/>
      <c r="CB109" s="95"/>
      <c r="CC109" s="95"/>
      <c r="CD109" s="95"/>
      <c r="CE109" s="95"/>
      <c r="CF109" s="95"/>
      <c r="CG109" s="95"/>
      <c r="CH109" s="95"/>
      <c r="CI109" s="95"/>
      <c r="CJ109" s="95"/>
      <c r="CK109" s="95"/>
      <c r="CL109" s="95"/>
      <c r="CM109" s="95"/>
      <c r="CN109" s="95"/>
      <c r="CO109" s="95"/>
      <c r="CP109" s="95"/>
      <c r="CQ109" s="95"/>
      <c r="CR109" s="95"/>
      <c r="CS109" s="95"/>
      <c r="CT109" s="95"/>
      <c r="CU109" s="95"/>
      <c r="CV109" s="95"/>
      <c r="CW109" s="59">
        <v>11</v>
      </c>
    </row>
    <row r="110" spans="1:101" x14ac:dyDescent="0.25">
      <c r="A110" s="57" t="s">
        <v>337</v>
      </c>
      <c r="B110" s="58">
        <f>3651-17</f>
        <v>3634</v>
      </c>
      <c r="C110" s="58">
        <v>10326</v>
      </c>
      <c r="D110" s="95"/>
      <c r="E110" s="59">
        <v>500</v>
      </c>
      <c r="F110" s="95"/>
      <c r="G110" s="95"/>
      <c r="H110" s="95"/>
      <c r="I110" s="95"/>
      <c r="J110" s="58">
        <v>5344</v>
      </c>
      <c r="K110" s="95"/>
      <c r="L110" s="58">
        <v>35200</v>
      </c>
      <c r="M110" s="95"/>
      <c r="N110" s="58">
        <v>29218</v>
      </c>
      <c r="O110" s="95"/>
      <c r="P110" s="58">
        <v>14203</v>
      </c>
      <c r="Q110" s="58">
        <v>17614</v>
      </c>
      <c r="R110" s="95"/>
      <c r="S110" s="58">
        <v>1144</v>
      </c>
      <c r="T110" s="95"/>
      <c r="U110" s="58">
        <v>35332</v>
      </c>
      <c r="V110" s="95"/>
      <c r="W110" s="95"/>
      <c r="X110" s="95"/>
      <c r="Y110" s="95"/>
      <c r="Z110" s="58">
        <v>11687</v>
      </c>
      <c r="AA110" s="58">
        <v>9816</v>
      </c>
      <c r="AB110" s="58">
        <v>10647</v>
      </c>
      <c r="AC110" s="58">
        <v>5802</v>
      </c>
      <c r="AD110" s="95"/>
      <c r="AE110" s="95"/>
      <c r="AF110" s="95"/>
      <c r="AG110" s="58">
        <v>34281</v>
      </c>
      <c r="AH110" s="95"/>
      <c r="AI110" s="95"/>
      <c r="AJ110" s="58">
        <v>3828</v>
      </c>
      <c r="AK110" s="58">
        <v>6541</v>
      </c>
      <c r="AL110" s="58">
        <v>9441</v>
      </c>
      <c r="AM110" s="95"/>
      <c r="AN110" s="58">
        <v>29888</v>
      </c>
      <c r="AO110" s="58">
        <v>8630</v>
      </c>
      <c r="AP110" s="58">
        <v>4076</v>
      </c>
      <c r="AQ110" s="58">
        <v>8214</v>
      </c>
      <c r="AR110" s="59">
        <v>645</v>
      </c>
      <c r="AS110" s="58">
        <v>4679</v>
      </c>
      <c r="AT110" s="58">
        <v>3639</v>
      </c>
      <c r="AU110" s="58">
        <v>10855</v>
      </c>
      <c r="AV110" s="58">
        <v>2329</v>
      </c>
      <c r="AW110" s="58">
        <v>5781</v>
      </c>
      <c r="AX110" s="58">
        <v>2995</v>
      </c>
      <c r="AY110" s="58">
        <v>2391</v>
      </c>
      <c r="AZ110" s="58">
        <v>1580</v>
      </c>
      <c r="BA110" s="58">
        <v>6842</v>
      </c>
      <c r="BB110" s="95"/>
      <c r="BC110" s="58">
        <v>1913</v>
      </c>
      <c r="BD110" s="58">
        <v>2911</v>
      </c>
      <c r="BE110" s="58">
        <v>3140</v>
      </c>
      <c r="BF110" s="58">
        <v>5365</v>
      </c>
      <c r="BG110" s="58">
        <v>3410</v>
      </c>
      <c r="BH110" s="58">
        <v>24227</v>
      </c>
      <c r="BI110" s="58">
        <v>4658</v>
      </c>
      <c r="BJ110" s="58">
        <v>4055</v>
      </c>
      <c r="BK110" s="58">
        <v>2766</v>
      </c>
      <c r="BL110" s="58">
        <v>5012</v>
      </c>
      <c r="BM110" s="58">
        <v>8381</v>
      </c>
      <c r="BN110" s="59">
        <v>520</v>
      </c>
      <c r="BO110" s="58">
        <v>1227</v>
      </c>
      <c r="BP110" s="58">
        <v>17655</v>
      </c>
      <c r="BQ110" s="58">
        <v>15493</v>
      </c>
      <c r="BR110" s="58">
        <v>6946</v>
      </c>
      <c r="BS110" s="58">
        <v>7008</v>
      </c>
      <c r="BT110" s="58">
        <v>1830</v>
      </c>
      <c r="BU110" s="58">
        <v>2017</v>
      </c>
      <c r="BV110" s="58">
        <v>5636</v>
      </c>
      <c r="BW110" s="58">
        <v>2454</v>
      </c>
      <c r="BX110" s="58">
        <v>8797</v>
      </c>
      <c r="BY110" s="58">
        <v>6280</v>
      </c>
      <c r="BZ110" s="58">
        <v>2329</v>
      </c>
      <c r="CA110" s="58">
        <v>1955</v>
      </c>
      <c r="CB110" s="95"/>
      <c r="CC110" s="95"/>
      <c r="CD110" s="59">
        <v>229</v>
      </c>
      <c r="CE110" s="95"/>
      <c r="CF110" s="95"/>
      <c r="CG110" s="95"/>
      <c r="CH110" s="95"/>
      <c r="CI110" s="95"/>
      <c r="CJ110" s="95"/>
      <c r="CK110" s="95"/>
      <c r="CL110" s="95"/>
      <c r="CM110" s="95"/>
      <c r="CN110" s="95"/>
      <c r="CO110" s="95"/>
      <c r="CP110" s="95"/>
      <c r="CQ110" s="95"/>
      <c r="CR110" s="95"/>
      <c r="CS110" s="95"/>
      <c r="CT110" s="95"/>
      <c r="CU110" s="95"/>
      <c r="CV110" s="95"/>
      <c r="CW110" s="58">
        <v>4792</v>
      </c>
    </row>
    <row r="111" spans="1:101" x14ac:dyDescent="0.25">
      <c r="A111" s="57" t="s">
        <v>329</v>
      </c>
      <c r="B111" s="58">
        <v>1539</v>
      </c>
      <c r="C111" s="58">
        <v>2745</v>
      </c>
      <c r="D111" s="58">
        <v>3161</v>
      </c>
      <c r="E111" s="95"/>
      <c r="F111" s="95"/>
      <c r="G111" s="95"/>
      <c r="H111" s="95"/>
      <c r="I111" s="95"/>
      <c r="J111" s="95"/>
      <c r="K111" s="95"/>
      <c r="L111" s="59">
        <v>499</v>
      </c>
      <c r="M111" s="95"/>
      <c r="N111" s="58">
        <v>2017</v>
      </c>
      <c r="O111" s="95"/>
      <c r="P111" s="59">
        <v>83</v>
      </c>
      <c r="Q111" s="58">
        <v>3785</v>
      </c>
      <c r="R111" s="95"/>
      <c r="S111" s="58">
        <v>2143</v>
      </c>
      <c r="T111" s="95"/>
      <c r="U111" s="58">
        <v>2080</v>
      </c>
      <c r="V111" s="95"/>
      <c r="W111" s="95"/>
      <c r="X111" s="95"/>
      <c r="Y111" s="95"/>
      <c r="Z111" s="95"/>
      <c r="AA111" s="59">
        <v>166</v>
      </c>
      <c r="AB111" s="59">
        <v>42</v>
      </c>
      <c r="AC111" s="59">
        <v>354</v>
      </c>
      <c r="AD111" s="95"/>
      <c r="AE111" s="95"/>
      <c r="AF111" s="95"/>
      <c r="AG111" s="59">
        <v>229</v>
      </c>
      <c r="AH111" s="95"/>
      <c r="AI111" s="95"/>
      <c r="AJ111" s="59">
        <v>62</v>
      </c>
      <c r="AK111" s="95"/>
      <c r="AL111" s="59">
        <v>291</v>
      </c>
      <c r="AM111" s="95"/>
      <c r="AN111" s="59">
        <v>769</v>
      </c>
      <c r="AO111" s="95"/>
      <c r="AP111" s="59">
        <v>62</v>
      </c>
      <c r="AQ111" s="59">
        <v>42</v>
      </c>
      <c r="AR111" s="95"/>
      <c r="AS111" s="95"/>
      <c r="AT111" s="95"/>
      <c r="AU111" s="59">
        <v>42</v>
      </c>
      <c r="AV111" s="59">
        <v>229</v>
      </c>
      <c r="AW111" s="59">
        <v>395</v>
      </c>
      <c r="AX111" s="59">
        <v>62</v>
      </c>
      <c r="AY111" s="95"/>
      <c r="AZ111" s="59">
        <v>62</v>
      </c>
      <c r="BA111" s="95"/>
      <c r="BB111" s="95"/>
      <c r="BC111" s="95"/>
      <c r="BD111" s="95"/>
      <c r="BE111" s="59">
        <v>499</v>
      </c>
      <c r="BF111" s="59">
        <v>104</v>
      </c>
      <c r="BG111" s="59">
        <v>21</v>
      </c>
      <c r="BH111" s="58">
        <v>1081</v>
      </c>
      <c r="BI111" s="59">
        <v>125</v>
      </c>
      <c r="BJ111" s="95"/>
      <c r="BK111" s="59">
        <v>42</v>
      </c>
      <c r="BL111" s="59">
        <v>21</v>
      </c>
      <c r="BM111" s="59">
        <v>21</v>
      </c>
      <c r="BN111" s="95"/>
      <c r="BO111" s="95"/>
      <c r="BP111" s="95"/>
      <c r="BQ111" s="58">
        <v>2412</v>
      </c>
      <c r="BR111" s="95"/>
      <c r="BS111" s="95"/>
      <c r="BT111" s="95"/>
      <c r="BU111" s="59">
        <v>104</v>
      </c>
      <c r="BV111" s="59">
        <v>624</v>
      </c>
      <c r="BW111" s="95"/>
      <c r="BX111" s="59">
        <v>42</v>
      </c>
      <c r="BY111" s="59">
        <v>166</v>
      </c>
      <c r="BZ111" s="95"/>
      <c r="CA111" s="59">
        <v>21</v>
      </c>
      <c r="CB111" s="95"/>
      <c r="CC111" s="95"/>
      <c r="CD111" s="95"/>
      <c r="CE111" s="95"/>
      <c r="CF111" s="95"/>
      <c r="CG111" s="95"/>
      <c r="CH111" s="95"/>
      <c r="CI111" s="95"/>
      <c r="CJ111" s="95"/>
      <c r="CK111" s="95"/>
      <c r="CL111" s="95"/>
      <c r="CM111" s="95"/>
      <c r="CN111" s="95"/>
      <c r="CO111" s="95"/>
      <c r="CP111" s="95"/>
      <c r="CQ111" s="95"/>
      <c r="CR111" s="95"/>
      <c r="CS111" s="95"/>
      <c r="CT111" s="95"/>
      <c r="CU111" s="95"/>
      <c r="CV111" s="95"/>
      <c r="CW111" s="95"/>
    </row>
    <row r="112" spans="1:101" x14ac:dyDescent="0.25">
      <c r="A112" s="57" t="s">
        <v>338</v>
      </c>
      <c r="B112" s="58">
        <v>4948</v>
      </c>
      <c r="C112" s="58">
        <v>2279</v>
      </c>
      <c r="D112" s="58">
        <v>1726</v>
      </c>
      <c r="E112" s="95"/>
      <c r="F112" s="95"/>
      <c r="G112" s="95"/>
      <c r="H112" s="95"/>
      <c r="I112" s="95"/>
      <c r="J112" s="95"/>
      <c r="K112" s="95"/>
      <c r="L112" s="59">
        <v>21</v>
      </c>
      <c r="M112" s="95"/>
      <c r="N112" s="95"/>
      <c r="O112" s="95"/>
      <c r="P112" s="59">
        <v>354</v>
      </c>
      <c r="Q112" s="58">
        <v>1560</v>
      </c>
      <c r="R112" s="95"/>
      <c r="S112" s="58">
        <v>1435</v>
      </c>
      <c r="T112" s="95"/>
      <c r="U112" s="95"/>
      <c r="V112" s="95"/>
      <c r="W112" s="95"/>
      <c r="X112" s="95"/>
      <c r="Y112" s="95"/>
      <c r="Z112" s="95"/>
      <c r="AA112" s="95"/>
      <c r="AB112" s="95"/>
      <c r="AC112" s="95"/>
      <c r="AD112" s="95"/>
      <c r="AE112" s="95"/>
      <c r="AF112" s="95"/>
      <c r="AG112" s="59">
        <v>728</v>
      </c>
      <c r="AH112" s="58">
        <v>1165</v>
      </c>
      <c r="AI112" s="95"/>
      <c r="AJ112" s="95"/>
      <c r="AK112" s="59">
        <v>853</v>
      </c>
      <c r="AL112" s="95"/>
      <c r="AM112" s="95"/>
      <c r="AN112" s="59">
        <v>104</v>
      </c>
      <c r="AO112" s="95"/>
      <c r="AP112" s="95"/>
      <c r="AQ112" s="95"/>
      <c r="AR112" s="95"/>
      <c r="AS112" s="95"/>
      <c r="AT112" s="95"/>
      <c r="AU112" s="95"/>
      <c r="AV112" s="95"/>
      <c r="AW112" s="95"/>
      <c r="AX112" s="95"/>
      <c r="AY112" s="95"/>
      <c r="AZ112" s="95"/>
      <c r="BA112" s="95"/>
      <c r="BB112" s="95"/>
      <c r="BC112" s="95"/>
      <c r="BD112" s="95"/>
      <c r="BE112" s="95"/>
      <c r="BF112" s="95"/>
      <c r="BG112" s="95"/>
      <c r="BH112" s="59">
        <v>83</v>
      </c>
      <c r="BI112" s="95"/>
      <c r="BJ112" s="95"/>
      <c r="BK112" s="95"/>
      <c r="BL112" s="95"/>
      <c r="BM112" s="95"/>
      <c r="BN112" s="95"/>
      <c r="BO112" s="95"/>
      <c r="BP112" s="58">
        <v>1144</v>
      </c>
      <c r="BQ112" s="95"/>
      <c r="BR112" s="95"/>
      <c r="BS112" s="95"/>
      <c r="BT112" s="95"/>
      <c r="BU112" s="95"/>
      <c r="BV112" s="95"/>
      <c r="BW112" s="95"/>
      <c r="BX112" s="95"/>
      <c r="BY112" s="95"/>
      <c r="BZ112" s="95"/>
      <c r="CA112" s="95"/>
      <c r="CB112" s="95"/>
      <c r="CC112" s="95"/>
      <c r="CD112" s="95"/>
      <c r="CE112" s="95"/>
      <c r="CF112" s="95"/>
      <c r="CG112" s="95"/>
      <c r="CH112" s="95"/>
      <c r="CI112" s="95"/>
      <c r="CJ112" s="95"/>
      <c r="CK112" s="95"/>
      <c r="CL112" s="95"/>
      <c r="CM112" s="95"/>
      <c r="CN112" s="95"/>
      <c r="CO112" s="95"/>
      <c r="CP112" s="95"/>
      <c r="CQ112" s="95"/>
      <c r="CR112" s="95"/>
      <c r="CS112" s="95"/>
      <c r="CT112" s="95"/>
      <c r="CU112" s="95"/>
      <c r="CV112" s="95"/>
      <c r="CW112" s="95"/>
    </row>
    <row r="113" spans="1:101" x14ac:dyDescent="0.25">
      <c r="A113" s="57" t="s">
        <v>309</v>
      </c>
      <c r="B113" s="59">
        <v>158</v>
      </c>
      <c r="C113" s="58">
        <v>2017</v>
      </c>
      <c r="D113" s="58">
        <v>10840</v>
      </c>
      <c r="E113" s="95"/>
      <c r="F113" s="95"/>
      <c r="G113" s="95"/>
      <c r="H113" s="95"/>
      <c r="I113" s="95"/>
      <c r="J113" s="59">
        <v>582</v>
      </c>
      <c r="K113" s="95"/>
      <c r="L113" s="58">
        <v>7507</v>
      </c>
      <c r="M113" s="95"/>
      <c r="N113" s="58">
        <v>4617</v>
      </c>
      <c r="O113" s="95"/>
      <c r="P113" s="58">
        <v>1788</v>
      </c>
      <c r="Q113" s="58">
        <v>1456</v>
      </c>
      <c r="R113" s="95"/>
      <c r="S113" s="58">
        <v>1310</v>
      </c>
      <c r="T113" s="95"/>
      <c r="U113" s="58">
        <v>2080</v>
      </c>
      <c r="V113" s="95"/>
      <c r="W113" s="95"/>
      <c r="X113" s="95"/>
      <c r="Y113" s="95"/>
      <c r="Z113" s="58">
        <v>1497</v>
      </c>
      <c r="AA113" s="59">
        <v>312</v>
      </c>
      <c r="AB113" s="58">
        <v>1809</v>
      </c>
      <c r="AC113" s="59">
        <v>832</v>
      </c>
      <c r="AD113" s="59">
        <v>552</v>
      </c>
      <c r="AE113" s="95"/>
      <c r="AF113" s="95"/>
      <c r="AG113" s="58">
        <v>2308</v>
      </c>
      <c r="AH113" s="59">
        <v>541</v>
      </c>
      <c r="AI113" s="95"/>
      <c r="AJ113" s="59">
        <v>312</v>
      </c>
      <c r="AK113" s="58">
        <v>2080</v>
      </c>
      <c r="AL113" s="59">
        <v>645</v>
      </c>
      <c r="AM113" s="95"/>
      <c r="AN113" s="58">
        <v>4700</v>
      </c>
      <c r="AO113" s="59">
        <v>977</v>
      </c>
      <c r="AP113" s="59">
        <v>915</v>
      </c>
      <c r="AQ113" s="59">
        <v>333</v>
      </c>
      <c r="AR113" s="95"/>
      <c r="AS113" s="58">
        <v>1352</v>
      </c>
      <c r="AT113" s="59">
        <v>936</v>
      </c>
      <c r="AU113" s="58">
        <v>3015</v>
      </c>
      <c r="AV113" s="59">
        <v>478</v>
      </c>
      <c r="AW113" s="59">
        <v>42</v>
      </c>
      <c r="AX113" s="59">
        <v>811</v>
      </c>
      <c r="AY113" s="59">
        <v>146</v>
      </c>
      <c r="AZ113" s="95"/>
      <c r="BA113" s="59">
        <v>395</v>
      </c>
      <c r="BB113" s="95"/>
      <c r="BC113" s="59">
        <v>395</v>
      </c>
      <c r="BD113" s="59">
        <v>62</v>
      </c>
      <c r="BE113" s="59">
        <v>686</v>
      </c>
      <c r="BF113" s="59">
        <v>83</v>
      </c>
      <c r="BG113" s="59">
        <v>229</v>
      </c>
      <c r="BH113" s="58">
        <v>1643</v>
      </c>
      <c r="BI113" s="59">
        <v>790</v>
      </c>
      <c r="BJ113" s="59">
        <v>62</v>
      </c>
      <c r="BK113" s="59">
        <v>187</v>
      </c>
      <c r="BL113" s="59">
        <v>915</v>
      </c>
      <c r="BM113" s="59">
        <v>250</v>
      </c>
      <c r="BN113" s="59">
        <v>665</v>
      </c>
      <c r="BO113" s="59">
        <v>62</v>
      </c>
      <c r="BP113" s="58">
        <v>1872</v>
      </c>
      <c r="BQ113" s="59">
        <v>42</v>
      </c>
      <c r="BR113" s="58">
        <v>1102</v>
      </c>
      <c r="BS113" s="59">
        <v>62</v>
      </c>
      <c r="BT113" s="58">
        <v>1102</v>
      </c>
      <c r="BU113" s="59">
        <v>541</v>
      </c>
      <c r="BV113" s="59">
        <v>187</v>
      </c>
      <c r="BW113" s="59">
        <v>416</v>
      </c>
      <c r="BX113" s="59">
        <v>208</v>
      </c>
      <c r="BY113" s="58">
        <v>1664</v>
      </c>
      <c r="BZ113" s="59">
        <v>229</v>
      </c>
      <c r="CA113" s="59">
        <v>561</v>
      </c>
      <c r="CB113" s="95"/>
      <c r="CC113" s="95"/>
      <c r="CD113" s="95"/>
      <c r="CE113" s="95"/>
      <c r="CF113" s="95"/>
      <c r="CG113" s="95"/>
      <c r="CH113" s="95"/>
      <c r="CI113" s="95"/>
      <c r="CJ113" s="95"/>
      <c r="CK113" s="95"/>
      <c r="CL113" s="95"/>
      <c r="CM113" s="95"/>
      <c r="CN113" s="95"/>
      <c r="CO113" s="95"/>
      <c r="CP113" s="95"/>
      <c r="CQ113" s="95"/>
      <c r="CR113" s="95"/>
      <c r="CS113" s="95"/>
      <c r="CT113" s="95"/>
      <c r="CU113" s="95"/>
      <c r="CV113" s="95"/>
      <c r="CW113" s="95"/>
    </row>
    <row r="114" spans="1:101" x14ac:dyDescent="0.25">
      <c r="A114" s="57" t="s">
        <v>339</v>
      </c>
      <c r="B114" s="95"/>
      <c r="C114" s="95"/>
      <c r="D114" s="95"/>
      <c r="E114" s="95"/>
      <c r="F114" s="95"/>
      <c r="G114" s="95"/>
      <c r="H114" s="95"/>
      <c r="I114" s="95"/>
      <c r="J114" s="95"/>
      <c r="K114" s="95"/>
      <c r="L114" s="59">
        <v>208</v>
      </c>
      <c r="M114" s="95"/>
      <c r="N114" s="58">
        <v>2745</v>
      </c>
      <c r="O114" s="95"/>
      <c r="P114" s="58">
        <v>1040</v>
      </c>
      <c r="Q114" s="58">
        <v>2870</v>
      </c>
      <c r="R114" s="95"/>
      <c r="S114" s="59">
        <v>291</v>
      </c>
      <c r="T114" s="95"/>
      <c r="U114" s="58">
        <v>1331</v>
      </c>
      <c r="V114" s="95"/>
      <c r="W114" s="95"/>
      <c r="X114" s="95"/>
      <c r="Y114" s="95"/>
      <c r="Z114" s="95"/>
      <c r="AA114" s="59">
        <v>707</v>
      </c>
      <c r="AB114" s="59">
        <v>561</v>
      </c>
      <c r="AC114" s="95"/>
      <c r="AD114" s="95"/>
      <c r="AE114" s="95"/>
      <c r="AF114" s="95"/>
      <c r="AG114" s="59">
        <v>561</v>
      </c>
      <c r="AH114" s="59">
        <v>187</v>
      </c>
      <c r="AI114" s="95"/>
      <c r="AJ114" s="95"/>
      <c r="AK114" s="95"/>
      <c r="AL114" s="59">
        <v>374</v>
      </c>
      <c r="AM114" s="95"/>
      <c r="AN114" s="59">
        <v>645</v>
      </c>
      <c r="AO114" s="95"/>
      <c r="AP114" s="59">
        <v>125</v>
      </c>
      <c r="AQ114" s="95"/>
      <c r="AR114" s="95"/>
      <c r="AS114" s="95"/>
      <c r="AT114" s="59">
        <v>686</v>
      </c>
      <c r="AU114" s="95"/>
      <c r="AV114" s="95"/>
      <c r="AW114" s="59">
        <v>62</v>
      </c>
      <c r="AX114" s="59">
        <v>665</v>
      </c>
      <c r="AY114" s="95"/>
      <c r="AZ114" s="59">
        <v>146</v>
      </c>
      <c r="BA114" s="95"/>
      <c r="BB114" s="95"/>
      <c r="BC114" s="95"/>
      <c r="BD114" s="59">
        <v>561</v>
      </c>
      <c r="BE114" s="59">
        <v>478</v>
      </c>
      <c r="BF114" s="59">
        <v>83</v>
      </c>
      <c r="BG114" s="95"/>
      <c r="BH114" s="59">
        <v>125</v>
      </c>
      <c r="BI114" s="58">
        <v>1144</v>
      </c>
      <c r="BJ114" s="59">
        <v>707</v>
      </c>
      <c r="BK114" s="95"/>
      <c r="BL114" s="59">
        <v>333</v>
      </c>
      <c r="BM114" s="59">
        <v>187</v>
      </c>
      <c r="BN114" s="95"/>
      <c r="BO114" s="95"/>
      <c r="BP114" s="95"/>
      <c r="BQ114" s="58">
        <v>1539</v>
      </c>
      <c r="BR114" s="58">
        <v>1352</v>
      </c>
      <c r="BS114" s="59">
        <v>582</v>
      </c>
      <c r="BT114" s="95"/>
      <c r="BU114" s="59">
        <v>354</v>
      </c>
      <c r="BV114" s="59">
        <v>374</v>
      </c>
      <c r="BW114" s="95"/>
      <c r="BX114" s="95"/>
      <c r="BY114" s="59">
        <v>104</v>
      </c>
      <c r="BZ114" s="95"/>
      <c r="CA114" s="95"/>
      <c r="CB114" s="95"/>
      <c r="CC114" s="95"/>
      <c r="CD114" s="59">
        <v>62</v>
      </c>
      <c r="CE114" s="95"/>
      <c r="CF114" s="95"/>
      <c r="CG114" s="95"/>
      <c r="CH114" s="95"/>
      <c r="CI114" s="95"/>
      <c r="CJ114" s="95"/>
      <c r="CK114" s="95"/>
      <c r="CL114" s="95"/>
      <c r="CM114" s="95"/>
      <c r="CN114" s="95"/>
      <c r="CO114" s="95"/>
      <c r="CP114" s="95"/>
      <c r="CQ114" s="95"/>
      <c r="CR114" s="95"/>
      <c r="CS114" s="95"/>
      <c r="CT114" s="95"/>
      <c r="CU114" s="95"/>
      <c r="CV114" s="95"/>
      <c r="CW114" s="95"/>
    </row>
    <row r="115" spans="1:101" x14ac:dyDescent="0.25">
      <c r="A115" s="57" t="s">
        <v>340</v>
      </c>
      <c r="B115" s="59">
        <v>458</v>
      </c>
      <c r="C115" s="58">
        <v>2311</v>
      </c>
      <c r="D115" s="58">
        <v>1123</v>
      </c>
      <c r="E115" s="95"/>
      <c r="F115" s="95"/>
      <c r="G115" s="95"/>
      <c r="H115" s="95"/>
      <c r="I115" s="95"/>
      <c r="J115" s="59">
        <v>229</v>
      </c>
      <c r="K115" s="95"/>
      <c r="L115" s="58">
        <v>5656</v>
      </c>
      <c r="M115" s="95"/>
      <c r="N115" s="58">
        <v>3203</v>
      </c>
      <c r="O115" s="95"/>
      <c r="P115" s="58">
        <v>4138</v>
      </c>
      <c r="Q115" s="58">
        <v>5324</v>
      </c>
      <c r="R115" s="95"/>
      <c r="S115" s="58">
        <v>4762</v>
      </c>
      <c r="T115" s="95"/>
      <c r="U115" s="58">
        <v>6155</v>
      </c>
      <c r="V115" s="95"/>
      <c r="W115" s="95"/>
      <c r="X115" s="95"/>
      <c r="Y115" s="95"/>
      <c r="Z115" s="58">
        <v>1352</v>
      </c>
      <c r="AA115" s="59">
        <v>686</v>
      </c>
      <c r="AB115" s="58">
        <v>3327</v>
      </c>
      <c r="AC115" s="59">
        <v>499</v>
      </c>
      <c r="AD115" s="59">
        <v>437</v>
      </c>
      <c r="AE115" s="95"/>
      <c r="AF115" s="95"/>
      <c r="AG115" s="58">
        <v>3348</v>
      </c>
      <c r="AH115" s="95"/>
      <c r="AI115" s="95"/>
      <c r="AJ115" s="59">
        <v>437</v>
      </c>
      <c r="AK115" s="58">
        <v>1726</v>
      </c>
      <c r="AL115" s="59">
        <v>957</v>
      </c>
      <c r="AM115" s="95"/>
      <c r="AN115" s="58">
        <v>7112</v>
      </c>
      <c r="AO115" s="58">
        <v>1414</v>
      </c>
      <c r="AP115" s="59">
        <v>728</v>
      </c>
      <c r="AQ115" s="58">
        <v>1539</v>
      </c>
      <c r="AR115" s="95"/>
      <c r="AS115" s="58">
        <v>1310</v>
      </c>
      <c r="AT115" s="58">
        <v>1539</v>
      </c>
      <c r="AU115" s="58">
        <v>1913</v>
      </c>
      <c r="AV115" s="59">
        <v>769</v>
      </c>
      <c r="AW115" s="58">
        <v>1684</v>
      </c>
      <c r="AX115" s="59">
        <v>21</v>
      </c>
      <c r="AY115" s="59">
        <v>437</v>
      </c>
      <c r="AZ115" s="59">
        <v>208</v>
      </c>
      <c r="BA115" s="58">
        <v>1310</v>
      </c>
      <c r="BB115" s="95"/>
      <c r="BC115" s="59">
        <v>811</v>
      </c>
      <c r="BD115" s="59">
        <v>374</v>
      </c>
      <c r="BE115" s="58">
        <v>1061</v>
      </c>
      <c r="BF115" s="59">
        <v>312</v>
      </c>
      <c r="BG115" s="58">
        <v>1560</v>
      </c>
      <c r="BH115" s="58">
        <v>3577</v>
      </c>
      <c r="BI115" s="58">
        <v>2288</v>
      </c>
      <c r="BJ115" s="58">
        <v>1081</v>
      </c>
      <c r="BK115" s="59">
        <v>395</v>
      </c>
      <c r="BL115" s="58">
        <v>1040</v>
      </c>
      <c r="BM115" s="59">
        <v>998</v>
      </c>
      <c r="BN115" s="58">
        <v>1456</v>
      </c>
      <c r="BO115" s="58">
        <v>1352</v>
      </c>
      <c r="BP115" s="58">
        <v>1206</v>
      </c>
      <c r="BQ115" s="58">
        <v>1601</v>
      </c>
      <c r="BR115" s="58">
        <v>1456</v>
      </c>
      <c r="BS115" s="58">
        <v>1830</v>
      </c>
      <c r="BT115" s="58">
        <v>2974</v>
      </c>
      <c r="BU115" s="58">
        <v>1102</v>
      </c>
      <c r="BV115" s="58">
        <v>1913</v>
      </c>
      <c r="BW115" s="59">
        <v>104</v>
      </c>
      <c r="BX115" s="58">
        <v>1684</v>
      </c>
      <c r="BY115" s="58">
        <v>1123</v>
      </c>
      <c r="BZ115" s="59">
        <v>541</v>
      </c>
      <c r="CA115" s="58">
        <v>1206</v>
      </c>
      <c r="CB115" s="95"/>
      <c r="CC115" s="95"/>
      <c r="CD115" s="59">
        <v>42</v>
      </c>
      <c r="CE115" s="95"/>
      <c r="CF115" s="95"/>
      <c r="CG115" s="95"/>
      <c r="CH115" s="95"/>
      <c r="CI115" s="95"/>
      <c r="CJ115" s="95"/>
      <c r="CK115" s="95"/>
      <c r="CL115" s="95"/>
      <c r="CM115" s="95"/>
      <c r="CN115" s="95"/>
      <c r="CO115" s="95"/>
      <c r="CP115" s="95"/>
      <c r="CQ115" s="95"/>
      <c r="CR115" s="95"/>
      <c r="CS115" s="95"/>
      <c r="CT115" s="95"/>
      <c r="CU115" s="95"/>
      <c r="CV115" s="95"/>
      <c r="CW115" s="95"/>
    </row>
    <row r="116" spans="1:101" ht="30" x14ac:dyDescent="0.25">
      <c r="A116" s="57" t="s">
        <v>351</v>
      </c>
      <c r="B116" s="58">
        <v>1159</v>
      </c>
      <c r="C116" s="59">
        <v>936</v>
      </c>
      <c r="D116" s="95"/>
      <c r="E116" s="95"/>
      <c r="F116" s="95"/>
      <c r="G116" s="58">
        <v>23482</v>
      </c>
      <c r="H116" s="58">
        <v>8187</v>
      </c>
      <c r="I116" s="95"/>
      <c r="J116" s="95"/>
      <c r="K116" s="95"/>
      <c r="L116" s="59">
        <v>458</v>
      </c>
      <c r="M116" s="95"/>
      <c r="N116" s="95"/>
      <c r="O116" s="95"/>
      <c r="P116" s="95"/>
      <c r="Q116" s="95"/>
      <c r="R116" s="95"/>
      <c r="S116" s="59">
        <v>15</v>
      </c>
      <c r="T116" s="95"/>
      <c r="U116" s="58">
        <v>2125</v>
      </c>
      <c r="V116" s="95"/>
      <c r="W116" s="95"/>
      <c r="X116" s="95"/>
      <c r="Y116" s="95"/>
      <c r="Z116" s="95"/>
      <c r="AA116" s="95"/>
      <c r="AB116" s="59">
        <v>915</v>
      </c>
      <c r="AC116" s="95"/>
      <c r="AD116" s="95"/>
      <c r="AE116" s="95"/>
      <c r="AF116" s="95"/>
      <c r="AG116" s="59">
        <v>395</v>
      </c>
      <c r="AH116" s="95"/>
      <c r="AI116" s="95"/>
      <c r="AJ116" s="95"/>
      <c r="AK116" s="58">
        <v>1172</v>
      </c>
      <c r="AL116" s="59">
        <v>62</v>
      </c>
      <c r="AM116" s="95"/>
      <c r="AN116" s="58">
        <v>1256</v>
      </c>
      <c r="AO116" s="59">
        <v>603</v>
      </c>
      <c r="AP116" s="59">
        <v>187</v>
      </c>
      <c r="AQ116" s="59">
        <v>769</v>
      </c>
      <c r="AR116" s="95"/>
      <c r="AS116" s="59">
        <v>42</v>
      </c>
      <c r="AT116" s="95"/>
      <c r="AU116" s="59">
        <v>250</v>
      </c>
      <c r="AV116" s="59">
        <v>62</v>
      </c>
      <c r="AW116" s="59">
        <v>645</v>
      </c>
      <c r="AX116" s="58">
        <v>1040</v>
      </c>
      <c r="AY116" s="95"/>
      <c r="AZ116" s="59">
        <v>374</v>
      </c>
      <c r="BA116" s="59">
        <v>873</v>
      </c>
      <c r="BB116" s="95"/>
      <c r="BC116" s="59">
        <v>21</v>
      </c>
      <c r="BD116" s="59">
        <v>42</v>
      </c>
      <c r="BE116" s="59">
        <v>62</v>
      </c>
      <c r="BF116" s="59">
        <v>395</v>
      </c>
      <c r="BG116" s="59">
        <v>125</v>
      </c>
      <c r="BH116" s="58">
        <v>5140</v>
      </c>
      <c r="BI116" s="59">
        <v>749</v>
      </c>
      <c r="BJ116" s="59">
        <v>270</v>
      </c>
      <c r="BK116" s="95"/>
      <c r="BL116" s="59">
        <v>125</v>
      </c>
      <c r="BM116" s="59">
        <v>208</v>
      </c>
      <c r="BN116" s="59">
        <v>104</v>
      </c>
      <c r="BO116" s="59">
        <v>104</v>
      </c>
      <c r="BP116" s="58">
        <v>1664</v>
      </c>
      <c r="BQ116" s="59">
        <v>811</v>
      </c>
      <c r="BR116" s="59">
        <v>21</v>
      </c>
      <c r="BS116" s="95"/>
      <c r="BT116" s="95"/>
      <c r="BU116" s="59">
        <v>104</v>
      </c>
      <c r="BV116" s="59">
        <v>582</v>
      </c>
      <c r="BW116" s="95"/>
      <c r="BX116" s="59">
        <v>21</v>
      </c>
      <c r="BY116" s="95"/>
      <c r="BZ116" s="95"/>
      <c r="CA116" s="95"/>
      <c r="CB116" s="95"/>
      <c r="CC116" s="95"/>
      <c r="CD116" s="95"/>
      <c r="CE116" s="95"/>
      <c r="CF116" s="95"/>
      <c r="CG116" s="95"/>
      <c r="CH116" s="95"/>
      <c r="CI116" s="95"/>
      <c r="CJ116" s="95"/>
      <c r="CK116" s="95"/>
      <c r="CL116" s="95"/>
      <c r="CM116" s="95"/>
      <c r="CN116" s="95"/>
      <c r="CO116" s="95"/>
      <c r="CP116" s="95"/>
      <c r="CQ116" s="95"/>
      <c r="CR116" s="95"/>
      <c r="CS116" s="95"/>
      <c r="CT116" s="95"/>
      <c r="CU116" s="95"/>
      <c r="CV116" s="95"/>
      <c r="CW116" s="95"/>
    </row>
    <row r="117" spans="1:101" x14ac:dyDescent="0.25">
      <c r="A117" s="57" t="s">
        <v>341</v>
      </c>
      <c r="B117" s="59">
        <v>274</v>
      </c>
      <c r="C117" s="95"/>
      <c r="D117" s="58">
        <v>5063</v>
      </c>
      <c r="E117" s="95"/>
      <c r="F117" s="95"/>
      <c r="G117" s="95"/>
      <c r="H117" s="95"/>
      <c r="I117" s="95"/>
      <c r="J117" s="59">
        <v>62</v>
      </c>
      <c r="K117" s="95"/>
      <c r="L117" s="95"/>
      <c r="M117" s="95"/>
      <c r="N117" s="95"/>
      <c r="O117" s="58">
        <v>21024</v>
      </c>
      <c r="P117" s="58">
        <v>3660</v>
      </c>
      <c r="Q117" s="95"/>
      <c r="R117" s="95"/>
      <c r="S117" s="58">
        <v>1456</v>
      </c>
      <c r="T117" s="95"/>
      <c r="U117" s="95"/>
      <c r="V117" s="95"/>
      <c r="W117" s="95"/>
      <c r="X117" s="95"/>
      <c r="Y117" s="95"/>
      <c r="Z117" s="59">
        <v>208</v>
      </c>
      <c r="AA117" s="58">
        <v>8297</v>
      </c>
      <c r="AB117" s="95"/>
      <c r="AC117" s="95"/>
      <c r="AD117" s="59">
        <v>312</v>
      </c>
      <c r="AE117" s="95"/>
      <c r="AF117" s="95"/>
      <c r="AG117" s="58">
        <v>6114</v>
      </c>
      <c r="AH117" s="95"/>
      <c r="AI117" s="95"/>
      <c r="AJ117" s="58">
        <v>1664</v>
      </c>
      <c r="AK117" s="58">
        <v>1664</v>
      </c>
      <c r="AL117" s="58">
        <v>4055</v>
      </c>
      <c r="AM117" s="95"/>
      <c r="AN117" s="58">
        <v>4680</v>
      </c>
      <c r="AO117" s="95"/>
      <c r="AP117" s="95"/>
      <c r="AQ117" s="95"/>
      <c r="AR117" s="95"/>
      <c r="AS117" s="95"/>
      <c r="AT117" s="95"/>
      <c r="AU117" s="58">
        <v>2641</v>
      </c>
      <c r="AV117" s="58">
        <v>1414</v>
      </c>
      <c r="AW117" s="95"/>
      <c r="AX117" s="95"/>
      <c r="AY117" s="95"/>
      <c r="AZ117" s="95"/>
      <c r="BA117" s="58">
        <v>1331</v>
      </c>
      <c r="BB117" s="95"/>
      <c r="BC117" s="95"/>
      <c r="BD117" s="95"/>
      <c r="BE117" s="58">
        <v>1705</v>
      </c>
      <c r="BF117" s="59">
        <v>853</v>
      </c>
      <c r="BG117" s="95"/>
      <c r="BH117" s="58">
        <v>2932</v>
      </c>
      <c r="BI117" s="59">
        <v>62</v>
      </c>
      <c r="BJ117" s="95"/>
      <c r="BK117" s="95"/>
      <c r="BL117" s="95"/>
      <c r="BM117" s="59">
        <v>707</v>
      </c>
      <c r="BN117" s="95"/>
      <c r="BO117" s="95"/>
      <c r="BP117" s="59">
        <v>104</v>
      </c>
      <c r="BQ117" s="95"/>
      <c r="BR117" s="58">
        <v>1456</v>
      </c>
      <c r="BS117" s="95"/>
      <c r="BT117" s="95"/>
      <c r="BU117" s="58">
        <v>1352</v>
      </c>
      <c r="BV117" s="95"/>
      <c r="BW117" s="95"/>
      <c r="BX117" s="95"/>
      <c r="BY117" s="59">
        <v>645</v>
      </c>
      <c r="BZ117" s="95"/>
      <c r="CA117" s="95"/>
      <c r="CB117" s="95"/>
      <c r="CC117" s="95"/>
      <c r="CD117" s="95"/>
      <c r="CE117" s="95"/>
      <c r="CF117" s="95"/>
      <c r="CG117" s="95"/>
      <c r="CH117" s="95"/>
      <c r="CI117" s="95"/>
      <c r="CJ117" s="95"/>
      <c r="CK117" s="95"/>
      <c r="CL117" s="95"/>
      <c r="CM117" s="95"/>
      <c r="CN117" s="95"/>
      <c r="CO117" s="95"/>
      <c r="CP117" s="95"/>
      <c r="CQ117" s="95"/>
      <c r="CR117" s="95"/>
      <c r="CS117" s="95"/>
      <c r="CT117" s="95"/>
      <c r="CU117" s="95"/>
      <c r="CV117" s="95"/>
      <c r="CW117" s="95"/>
    </row>
    <row r="118" spans="1:101" x14ac:dyDescent="0.25">
      <c r="A118" s="57" t="s">
        <v>324</v>
      </c>
      <c r="B118" s="95"/>
      <c r="C118" s="58">
        <v>2056</v>
      </c>
      <c r="D118" s="95"/>
      <c r="E118" s="95"/>
      <c r="F118" s="95"/>
      <c r="G118" s="95"/>
      <c r="H118" s="95"/>
      <c r="I118" s="95"/>
      <c r="J118" s="95"/>
      <c r="K118" s="95"/>
      <c r="L118" s="58">
        <v>3785</v>
      </c>
      <c r="M118" s="59">
        <v>760</v>
      </c>
      <c r="N118" s="58">
        <v>2641</v>
      </c>
      <c r="O118" s="95"/>
      <c r="P118" s="58">
        <v>1872</v>
      </c>
      <c r="Q118" s="59">
        <v>21</v>
      </c>
      <c r="R118" s="95"/>
      <c r="S118" s="59">
        <v>62</v>
      </c>
      <c r="T118" s="95"/>
      <c r="U118" s="58">
        <v>1643</v>
      </c>
      <c r="V118" s="95"/>
      <c r="W118" s="95"/>
      <c r="X118" s="95"/>
      <c r="Y118" s="95"/>
      <c r="Z118" s="59">
        <v>582</v>
      </c>
      <c r="AA118" s="59">
        <v>83</v>
      </c>
      <c r="AB118" s="59">
        <v>395</v>
      </c>
      <c r="AC118" s="59">
        <v>21</v>
      </c>
      <c r="AD118" s="59">
        <v>83</v>
      </c>
      <c r="AE118" s="95"/>
      <c r="AF118" s="95"/>
      <c r="AG118" s="59">
        <v>582</v>
      </c>
      <c r="AH118" s="95"/>
      <c r="AI118" s="95"/>
      <c r="AJ118" s="58">
        <v>1518</v>
      </c>
      <c r="AK118" s="58">
        <v>1747</v>
      </c>
      <c r="AL118" s="95"/>
      <c r="AM118" s="95"/>
      <c r="AN118" s="58">
        <v>2038</v>
      </c>
      <c r="AO118" s="95"/>
      <c r="AP118" s="95"/>
      <c r="AQ118" s="59">
        <v>458</v>
      </c>
      <c r="AR118" s="95"/>
      <c r="AS118" s="95"/>
      <c r="AT118" s="59">
        <v>312</v>
      </c>
      <c r="AU118" s="58">
        <v>1081</v>
      </c>
      <c r="AV118" s="59">
        <v>561</v>
      </c>
      <c r="AW118" s="59">
        <v>104</v>
      </c>
      <c r="AX118" s="95"/>
      <c r="AY118" s="95"/>
      <c r="AZ118" s="95"/>
      <c r="BA118" s="59">
        <v>707</v>
      </c>
      <c r="BB118" s="95"/>
      <c r="BC118" s="95"/>
      <c r="BD118" s="95"/>
      <c r="BE118" s="95"/>
      <c r="BF118" s="95"/>
      <c r="BG118" s="59">
        <v>21</v>
      </c>
      <c r="BH118" s="58">
        <v>1165</v>
      </c>
      <c r="BI118" s="95"/>
      <c r="BJ118" s="59">
        <v>42</v>
      </c>
      <c r="BK118" s="95"/>
      <c r="BL118" s="59">
        <v>499</v>
      </c>
      <c r="BM118" s="59">
        <v>541</v>
      </c>
      <c r="BN118" s="95"/>
      <c r="BO118" s="59">
        <v>21</v>
      </c>
      <c r="BP118" s="95"/>
      <c r="BQ118" s="59">
        <v>832</v>
      </c>
      <c r="BR118" s="95"/>
      <c r="BS118" s="95"/>
      <c r="BT118" s="95"/>
      <c r="BU118" s="95"/>
      <c r="BV118" s="95"/>
      <c r="BW118" s="95"/>
      <c r="BX118" s="59">
        <v>42</v>
      </c>
      <c r="BY118" s="58">
        <v>1019</v>
      </c>
      <c r="BZ118" s="95"/>
      <c r="CA118" s="95"/>
      <c r="CB118" s="95"/>
      <c r="CC118" s="95"/>
      <c r="CD118" s="59">
        <v>21</v>
      </c>
      <c r="CE118" s="95"/>
      <c r="CF118" s="95"/>
      <c r="CG118" s="95"/>
      <c r="CH118" s="95"/>
      <c r="CI118" s="95"/>
      <c r="CJ118" s="95"/>
      <c r="CK118" s="95"/>
      <c r="CL118" s="95"/>
      <c r="CM118" s="95"/>
      <c r="CN118" s="95"/>
      <c r="CO118" s="95"/>
      <c r="CP118" s="95"/>
      <c r="CQ118" s="95"/>
      <c r="CR118" s="95"/>
      <c r="CS118" s="95"/>
      <c r="CT118" s="95"/>
      <c r="CU118" s="95"/>
      <c r="CV118" s="95"/>
      <c r="CW118" s="95"/>
    </row>
    <row r="119" spans="1:101" ht="30" x14ac:dyDescent="0.25">
      <c r="A119" s="57" t="s">
        <v>352</v>
      </c>
      <c r="B119" s="59">
        <v>83</v>
      </c>
      <c r="C119" s="58">
        <v>28586</v>
      </c>
      <c r="D119" s="58">
        <v>1512</v>
      </c>
      <c r="E119" s="95"/>
      <c r="F119" s="95"/>
      <c r="G119" s="95"/>
      <c r="H119" s="95"/>
      <c r="I119" s="95"/>
      <c r="J119" s="59">
        <v>127</v>
      </c>
      <c r="K119" s="95"/>
      <c r="L119" s="95"/>
      <c r="M119" s="58">
        <v>64856</v>
      </c>
      <c r="N119" s="58">
        <v>4118</v>
      </c>
      <c r="O119" s="95"/>
      <c r="P119" s="58">
        <v>17447</v>
      </c>
      <c r="Q119" s="58">
        <v>17073</v>
      </c>
      <c r="R119" s="95"/>
      <c r="S119" s="58">
        <v>3473</v>
      </c>
      <c r="T119" s="58">
        <v>19797</v>
      </c>
      <c r="U119" s="58">
        <v>23478</v>
      </c>
      <c r="V119" s="95"/>
      <c r="W119" s="95"/>
      <c r="X119" s="95"/>
      <c r="Y119" s="95"/>
      <c r="Z119" s="58">
        <v>6696</v>
      </c>
      <c r="AA119" s="95"/>
      <c r="AB119" s="58">
        <v>16096</v>
      </c>
      <c r="AC119" s="58">
        <v>3889</v>
      </c>
      <c r="AD119" s="95"/>
      <c r="AE119" s="95"/>
      <c r="AF119" s="95"/>
      <c r="AG119" s="58">
        <v>14037</v>
      </c>
      <c r="AH119" s="95"/>
      <c r="AI119" s="95"/>
      <c r="AJ119" s="58">
        <v>6218</v>
      </c>
      <c r="AK119" s="58">
        <v>4533</v>
      </c>
      <c r="AL119" s="58">
        <v>9753</v>
      </c>
      <c r="AM119" s="95"/>
      <c r="AN119" s="58">
        <v>25705</v>
      </c>
      <c r="AO119" s="58">
        <v>2974</v>
      </c>
      <c r="AP119" s="58">
        <v>2204</v>
      </c>
      <c r="AQ119" s="58">
        <v>3306</v>
      </c>
      <c r="AR119" s="58">
        <v>1560</v>
      </c>
      <c r="AS119" s="58">
        <v>2683</v>
      </c>
      <c r="AT119" s="58">
        <v>2038</v>
      </c>
      <c r="AU119" s="58">
        <v>5636</v>
      </c>
      <c r="AV119" s="59">
        <v>291</v>
      </c>
      <c r="AW119" s="58">
        <v>1705</v>
      </c>
      <c r="AX119" s="58">
        <v>3660</v>
      </c>
      <c r="AY119" s="58">
        <v>1248</v>
      </c>
      <c r="AZ119" s="58">
        <v>2288</v>
      </c>
      <c r="BA119" s="58">
        <v>5864</v>
      </c>
      <c r="BB119" s="95"/>
      <c r="BC119" s="58">
        <v>1664</v>
      </c>
      <c r="BD119" s="58">
        <v>2391</v>
      </c>
      <c r="BE119" s="58">
        <v>3327</v>
      </c>
      <c r="BF119" s="58">
        <v>3785</v>
      </c>
      <c r="BG119" s="58">
        <v>2225</v>
      </c>
      <c r="BH119" s="58">
        <v>8464</v>
      </c>
      <c r="BI119" s="58">
        <v>2391</v>
      </c>
      <c r="BJ119" s="58">
        <v>2683</v>
      </c>
      <c r="BK119" s="58">
        <v>1788</v>
      </c>
      <c r="BL119" s="58">
        <v>2017</v>
      </c>
      <c r="BM119" s="58">
        <v>4783</v>
      </c>
      <c r="BN119" s="59">
        <v>769</v>
      </c>
      <c r="BO119" s="58">
        <v>1830</v>
      </c>
      <c r="BP119" s="58">
        <v>8422</v>
      </c>
      <c r="BQ119" s="58">
        <v>9878</v>
      </c>
      <c r="BR119" s="58">
        <v>1476</v>
      </c>
      <c r="BS119" s="58">
        <v>4845</v>
      </c>
      <c r="BT119" s="58">
        <v>2350</v>
      </c>
      <c r="BU119" s="58">
        <v>2828</v>
      </c>
      <c r="BV119" s="58">
        <v>5760</v>
      </c>
      <c r="BW119" s="59">
        <v>270</v>
      </c>
      <c r="BX119" s="59">
        <v>853</v>
      </c>
      <c r="BY119" s="58">
        <v>4492</v>
      </c>
      <c r="BZ119" s="58">
        <v>2204</v>
      </c>
      <c r="CA119" s="58">
        <v>1248</v>
      </c>
      <c r="CB119" s="95"/>
      <c r="CC119" s="95"/>
      <c r="CD119" s="59">
        <v>83</v>
      </c>
      <c r="CE119" s="95"/>
      <c r="CF119" s="95"/>
      <c r="CG119" s="95"/>
      <c r="CH119" s="95"/>
      <c r="CI119" s="95"/>
      <c r="CJ119" s="95"/>
      <c r="CK119" s="95"/>
      <c r="CL119" s="95"/>
      <c r="CM119" s="59">
        <v>437</v>
      </c>
      <c r="CN119" s="95"/>
      <c r="CO119" s="95"/>
      <c r="CP119" s="95"/>
      <c r="CQ119" s="95"/>
      <c r="CR119" s="95"/>
      <c r="CS119" s="95"/>
      <c r="CT119" s="95"/>
      <c r="CU119" s="95"/>
      <c r="CV119" s="95"/>
      <c r="CW119" s="95"/>
    </row>
    <row r="120" spans="1:101" ht="30" x14ac:dyDescent="0.25">
      <c r="A120" s="57" t="s">
        <v>353</v>
      </c>
      <c r="B120" s="59">
        <v>42</v>
      </c>
      <c r="C120" s="59">
        <v>624</v>
      </c>
      <c r="D120" s="58">
        <v>10270</v>
      </c>
      <c r="E120" s="95"/>
      <c r="F120" s="95"/>
      <c r="G120" s="95"/>
      <c r="H120" s="95"/>
      <c r="I120" s="95"/>
      <c r="J120" s="95"/>
      <c r="K120" s="95"/>
      <c r="L120" s="58">
        <v>3826</v>
      </c>
      <c r="M120" s="95"/>
      <c r="N120" s="58">
        <v>2225</v>
      </c>
      <c r="O120" s="95"/>
      <c r="P120" s="58">
        <v>4180</v>
      </c>
      <c r="Q120" s="58">
        <v>5303</v>
      </c>
      <c r="R120" s="95"/>
      <c r="S120" s="58">
        <v>6967</v>
      </c>
      <c r="T120" s="95"/>
      <c r="U120" s="58">
        <v>5989</v>
      </c>
      <c r="V120" s="95"/>
      <c r="W120" s="95"/>
      <c r="X120" s="95"/>
      <c r="Y120" s="95"/>
      <c r="Z120" s="58">
        <v>3410</v>
      </c>
      <c r="AA120" s="58">
        <v>1664</v>
      </c>
      <c r="AB120" s="58">
        <v>1373</v>
      </c>
      <c r="AC120" s="58">
        <v>3598</v>
      </c>
      <c r="AD120" s="58">
        <v>3847</v>
      </c>
      <c r="AE120" s="95"/>
      <c r="AF120" s="95"/>
      <c r="AG120" s="58">
        <v>3889</v>
      </c>
      <c r="AH120" s="58">
        <v>2828</v>
      </c>
      <c r="AI120" s="95"/>
      <c r="AJ120" s="58">
        <v>1705</v>
      </c>
      <c r="AK120" s="58">
        <v>2121</v>
      </c>
      <c r="AL120" s="58">
        <v>1747</v>
      </c>
      <c r="AM120" s="95"/>
      <c r="AN120" s="58">
        <v>7883</v>
      </c>
      <c r="AO120" s="58">
        <v>2329</v>
      </c>
      <c r="AP120" s="59">
        <v>520</v>
      </c>
      <c r="AQ120" s="58">
        <v>1373</v>
      </c>
      <c r="AR120" s="95"/>
      <c r="AS120" s="58">
        <v>1955</v>
      </c>
      <c r="AT120" s="58">
        <v>1061</v>
      </c>
      <c r="AU120" s="58">
        <v>1123</v>
      </c>
      <c r="AV120" s="95"/>
      <c r="AW120" s="59">
        <v>187</v>
      </c>
      <c r="AX120" s="59">
        <v>416</v>
      </c>
      <c r="AY120" s="59">
        <v>707</v>
      </c>
      <c r="AZ120" s="95"/>
      <c r="BA120" s="58">
        <v>1830</v>
      </c>
      <c r="BB120" s="95"/>
      <c r="BC120" s="59">
        <v>333</v>
      </c>
      <c r="BD120" s="95"/>
      <c r="BE120" s="58">
        <v>4513</v>
      </c>
      <c r="BF120" s="59">
        <v>603</v>
      </c>
      <c r="BG120" s="59">
        <v>541</v>
      </c>
      <c r="BH120" s="58">
        <v>2059</v>
      </c>
      <c r="BI120" s="58">
        <v>1539</v>
      </c>
      <c r="BJ120" s="59">
        <v>915</v>
      </c>
      <c r="BK120" s="58">
        <v>1019</v>
      </c>
      <c r="BL120" s="58">
        <v>1061</v>
      </c>
      <c r="BM120" s="59">
        <v>665</v>
      </c>
      <c r="BN120" s="95"/>
      <c r="BO120" s="59">
        <v>104</v>
      </c>
      <c r="BP120" s="95"/>
      <c r="BQ120" s="58">
        <v>1726</v>
      </c>
      <c r="BR120" s="58">
        <v>2412</v>
      </c>
      <c r="BS120" s="59">
        <v>437</v>
      </c>
      <c r="BT120" s="58">
        <v>1976</v>
      </c>
      <c r="BU120" s="59">
        <v>520</v>
      </c>
      <c r="BV120" s="59">
        <v>603</v>
      </c>
      <c r="BW120" s="59">
        <v>998</v>
      </c>
      <c r="BX120" s="58">
        <v>2246</v>
      </c>
      <c r="BY120" s="58">
        <v>1331</v>
      </c>
      <c r="BZ120" s="59">
        <v>749</v>
      </c>
      <c r="CA120" s="59">
        <v>437</v>
      </c>
      <c r="CB120" s="95"/>
      <c r="CC120" s="95"/>
      <c r="CD120" s="59">
        <v>21</v>
      </c>
      <c r="CE120" s="59">
        <v>21</v>
      </c>
      <c r="CF120" s="95"/>
      <c r="CG120" s="95"/>
      <c r="CH120" s="95"/>
      <c r="CI120" s="95"/>
      <c r="CJ120" s="95"/>
      <c r="CK120" s="95"/>
      <c r="CL120" s="95"/>
      <c r="CM120" s="95"/>
      <c r="CN120" s="95"/>
      <c r="CO120" s="95"/>
      <c r="CP120" s="95"/>
      <c r="CQ120" s="95"/>
      <c r="CR120" s="95"/>
      <c r="CS120" s="95"/>
      <c r="CT120" s="95"/>
      <c r="CU120" s="95"/>
      <c r="CV120" s="95"/>
      <c r="CW120" s="95"/>
    </row>
    <row r="121" spans="1:101" x14ac:dyDescent="0.25">
      <c r="A121" s="57" t="s">
        <v>315</v>
      </c>
      <c r="B121" s="58">
        <v>3514</v>
      </c>
      <c r="C121" s="59">
        <v>541</v>
      </c>
      <c r="D121" s="58">
        <v>1123</v>
      </c>
      <c r="E121" s="95"/>
      <c r="F121" s="95"/>
      <c r="G121" s="95"/>
      <c r="H121" s="95"/>
      <c r="I121" s="95"/>
      <c r="J121" s="59">
        <v>44</v>
      </c>
      <c r="K121" s="95"/>
      <c r="L121" s="58">
        <v>1705</v>
      </c>
      <c r="M121" s="95"/>
      <c r="N121" s="58">
        <v>3348</v>
      </c>
      <c r="O121" s="95"/>
      <c r="P121" s="58">
        <v>7216</v>
      </c>
      <c r="Q121" s="58">
        <v>6717</v>
      </c>
      <c r="R121" s="95"/>
      <c r="S121" s="58">
        <v>6176</v>
      </c>
      <c r="T121" s="95"/>
      <c r="U121" s="58">
        <v>8547</v>
      </c>
      <c r="V121" s="95"/>
      <c r="W121" s="95"/>
      <c r="X121" s="95"/>
      <c r="Y121" s="95"/>
      <c r="Z121" s="58">
        <v>3390</v>
      </c>
      <c r="AA121" s="58">
        <v>1934</v>
      </c>
      <c r="AB121" s="58">
        <v>5261</v>
      </c>
      <c r="AC121" s="58">
        <v>6301</v>
      </c>
      <c r="AD121" s="59">
        <v>541</v>
      </c>
      <c r="AE121" s="95"/>
      <c r="AF121" s="95"/>
      <c r="AG121" s="58">
        <v>9067</v>
      </c>
      <c r="AH121" s="59">
        <v>707</v>
      </c>
      <c r="AI121" s="95"/>
      <c r="AJ121" s="58">
        <v>6031</v>
      </c>
      <c r="AK121" s="58">
        <v>2953</v>
      </c>
      <c r="AL121" s="59">
        <v>936</v>
      </c>
      <c r="AM121" s="95"/>
      <c r="AN121" s="58">
        <v>11188</v>
      </c>
      <c r="AO121" s="58">
        <v>4118</v>
      </c>
      <c r="AP121" s="59">
        <v>208</v>
      </c>
      <c r="AQ121" s="58">
        <v>3078</v>
      </c>
      <c r="AR121" s="95"/>
      <c r="AS121" s="59">
        <v>561</v>
      </c>
      <c r="AT121" s="58">
        <v>2558</v>
      </c>
      <c r="AU121" s="58">
        <v>3577</v>
      </c>
      <c r="AV121" s="58">
        <v>1373</v>
      </c>
      <c r="AW121" s="59">
        <v>832</v>
      </c>
      <c r="AX121" s="59">
        <v>873</v>
      </c>
      <c r="AY121" s="59">
        <v>166</v>
      </c>
      <c r="AZ121" s="58">
        <v>1643</v>
      </c>
      <c r="BA121" s="58">
        <v>4741</v>
      </c>
      <c r="BB121" s="95"/>
      <c r="BC121" s="59">
        <v>374</v>
      </c>
      <c r="BD121" s="58">
        <v>1414</v>
      </c>
      <c r="BE121" s="58">
        <v>2350</v>
      </c>
      <c r="BF121" s="58">
        <v>1518</v>
      </c>
      <c r="BG121" s="58">
        <v>1705</v>
      </c>
      <c r="BH121" s="58">
        <v>3785</v>
      </c>
      <c r="BI121" s="58">
        <v>1788</v>
      </c>
      <c r="BJ121" s="59">
        <v>915</v>
      </c>
      <c r="BK121" s="59">
        <v>894</v>
      </c>
      <c r="BL121" s="58">
        <v>4159</v>
      </c>
      <c r="BM121" s="59">
        <v>582</v>
      </c>
      <c r="BN121" s="58">
        <v>1040</v>
      </c>
      <c r="BO121" s="59">
        <v>354</v>
      </c>
      <c r="BP121" s="59">
        <v>229</v>
      </c>
      <c r="BQ121" s="58">
        <v>4596</v>
      </c>
      <c r="BR121" s="95"/>
      <c r="BS121" s="59">
        <v>250</v>
      </c>
      <c r="BT121" s="59">
        <v>645</v>
      </c>
      <c r="BU121" s="58">
        <v>2059</v>
      </c>
      <c r="BV121" s="58">
        <v>2391</v>
      </c>
      <c r="BW121" s="59">
        <v>62</v>
      </c>
      <c r="BX121" s="59">
        <v>187</v>
      </c>
      <c r="BY121" s="58">
        <v>1476</v>
      </c>
      <c r="BZ121" s="59">
        <v>42</v>
      </c>
      <c r="CA121" s="59">
        <v>374</v>
      </c>
      <c r="CB121" s="95"/>
      <c r="CC121" s="95"/>
      <c r="CD121" s="59">
        <v>21</v>
      </c>
      <c r="CE121" s="95"/>
      <c r="CF121" s="95"/>
      <c r="CG121" s="95"/>
      <c r="CH121" s="95"/>
      <c r="CI121" s="95"/>
      <c r="CJ121" s="95"/>
      <c r="CK121" s="95"/>
      <c r="CL121" s="95"/>
      <c r="CM121" s="95"/>
      <c r="CN121" s="95"/>
      <c r="CO121" s="95"/>
      <c r="CP121" s="95"/>
      <c r="CQ121" s="95"/>
      <c r="CR121" s="95"/>
      <c r="CS121" s="95"/>
      <c r="CT121" s="95"/>
      <c r="CU121" s="95"/>
      <c r="CV121" s="95"/>
      <c r="CW121" s="95"/>
    </row>
    <row r="122" spans="1:101" x14ac:dyDescent="0.25">
      <c r="A122" s="57" t="s">
        <v>344</v>
      </c>
      <c r="B122" s="95"/>
      <c r="C122" s="95"/>
      <c r="D122" s="95"/>
      <c r="E122" s="95"/>
      <c r="F122" s="95"/>
      <c r="G122" s="95"/>
      <c r="H122" s="95"/>
      <c r="I122" s="58">
        <v>24677</v>
      </c>
      <c r="J122" s="59">
        <v>21</v>
      </c>
      <c r="K122" s="95"/>
      <c r="L122" s="59">
        <v>312</v>
      </c>
      <c r="M122" s="95"/>
      <c r="N122" s="59">
        <v>998</v>
      </c>
      <c r="O122" s="95"/>
      <c r="P122" s="58">
        <v>1518</v>
      </c>
      <c r="Q122" s="58">
        <v>2579</v>
      </c>
      <c r="R122" s="95"/>
      <c r="S122" s="58">
        <v>3327</v>
      </c>
      <c r="T122" s="95"/>
      <c r="U122" s="58">
        <v>3889</v>
      </c>
      <c r="V122" s="95"/>
      <c r="W122" s="95"/>
      <c r="X122" s="95"/>
      <c r="Y122" s="95"/>
      <c r="Z122" s="95"/>
      <c r="AA122" s="59">
        <v>62</v>
      </c>
      <c r="AB122" s="59">
        <v>811</v>
      </c>
      <c r="AC122" s="95"/>
      <c r="AD122" s="95"/>
      <c r="AE122" s="95"/>
      <c r="AF122" s="95"/>
      <c r="AG122" s="95"/>
      <c r="AH122" s="95"/>
      <c r="AI122" s="95"/>
      <c r="AJ122" s="95"/>
      <c r="AK122" s="95"/>
      <c r="AL122" s="95"/>
      <c r="AM122" s="95"/>
      <c r="AN122" s="95"/>
      <c r="AO122" s="95"/>
      <c r="AP122" s="59">
        <v>561</v>
      </c>
      <c r="AQ122" s="58">
        <v>1081</v>
      </c>
      <c r="AR122" s="95"/>
      <c r="AS122" s="59">
        <v>624</v>
      </c>
      <c r="AT122" s="58">
        <v>1788</v>
      </c>
      <c r="AU122" s="95"/>
      <c r="AV122" s="95"/>
      <c r="AW122" s="59">
        <v>520</v>
      </c>
      <c r="AX122" s="59">
        <v>416</v>
      </c>
      <c r="AY122" s="95"/>
      <c r="AZ122" s="59">
        <v>437</v>
      </c>
      <c r="BA122" s="59">
        <v>291</v>
      </c>
      <c r="BB122" s="95"/>
      <c r="BC122" s="59">
        <v>811</v>
      </c>
      <c r="BD122" s="95"/>
      <c r="BE122" s="59">
        <v>686</v>
      </c>
      <c r="BF122" s="95"/>
      <c r="BG122" s="59">
        <v>395</v>
      </c>
      <c r="BH122" s="58">
        <v>1393</v>
      </c>
      <c r="BI122" s="58">
        <v>1560</v>
      </c>
      <c r="BJ122" s="59">
        <v>416</v>
      </c>
      <c r="BK122" s="95"/>
      <c r="BL122" s="59">
        <v>458</v>
      </c>
      <c r="BM122" s="58">
        <v>1684</v>
      </c>
      <c r="BN122" s="59">
        <v>146</v>
      </c>
      <c r="BO122" s="95"/>
      <c r="BP122" s="58">
        <v>1539</v>
      </c>
      <c r="BQ122" s="58">
        <v>3036</v>
      </c>
      <c r="BR122" s="59">
        <v>811</v>
      </c>
      <c r="BS122" s="59">
        <v>936</v>
      </c>
      <c r="BT122" s="58">
        <v>1456</v>
      </c>
      <c r="BU122" s="58">
        <v>1185</v>
      </c>
      <c r="BV122" s="59">
        <v>769</v>
      </c>
      <c r="BW122" s="59">
        <v>333</v>
      </c>
      <c r="BX122" s="59">
        <v>478</v>
      </c>
      <c r="BY122" s="59">
        <v>395</v>
      </c>
      <c r="BZ122" s="59">
        <v>62</v>
      </c>
      <c r="CA122" s="59">
        <v>146</v>
      </c>
      <c r="CB122" s="95"/>
      <c r="CC122" s="95"/>
      <c r="CD122" s="95"/>
      <c r="CE122" s="95"/>
      <c r="CF122" s="95"/>
      <c r="CG122" s="95"/>
      <c r="CH122" s="95"/>
      <c r="CI122" s="95"/>
      <c r="CJ122" s="95"/>
      <c r="CK122" s="95"/>
      <c r="CL122" s="95"/>
      <c r="CM122" s="95"/>
      <c r="CN122" s="95"/>
      <c r="CO122" s="95"/>
      <c r="CP122" s="95"/>
      <c r="CQ122" s="95"/>
      <c r="CR122" s="95"/>
      <c r="CS122" s="95"/>
      <c r="CT122" s="95"/>
      <c r="CU122" s="95"/>
      <c r="CV122" s="95"/>
      <c r="CW122" s="95"/>
    </row>
    <row r="123" spans="1:101" x14ac:dyDescent="0.25">
      <c r="A123" s="57" t="s">
        <v>345</v>
      </c>
      <c r="B123" s="95"/>
      <c r="C123" s="58">
        <v>2099</v>
      </c>
      <c r="D123" s="95"/>
      <c r="E123" s="95"/>
      <c r="F123" s="58">
        <v>36443</v>
      </c>
      <c r="G123" s="95"/>
      <c r="H123" s="95"/>
      <c r="I123" s="95"/>
      <c r="J123" s="58">
        <v>2616</v>
      </c>
      <c r="K123" s="95"/>
      <c r="L123" s="58">
        <v>10931</v>
      </c>
      <c r="M123" s="95"/>
      <c r="N123" s="58">
        <v>5447</v>
      </c>
      <c r="O123" s="95"/>
      <c r="P123" s="58">
        <v>38406</v>
      </c>
      <c r="Q123" s="58">
        <v>22976</v>
      </c>
      <c r="R123" s="95"/>
      <c r="S123" s="58">
        <v>32093</v>
      </c>
      <c r="T123" s="95"/>
      <c r="U123" s="58">
        <v>1653</v>
      </c>
      <c r="V123" s="95"/>
      <c r="W123" s="58">
        <v>72231</v>
      </c>
      <c r="X123" s="95"/>
      <c r="Y123" s="95"/>
      <c r="Z123" s="58">
        <v>13162</v>
      </c>
      <c r="AA123" s="59">
        <v>709</v>
      </c>
      <c r="AB123" s="58">
        <v>9773</v>
      </c>
      <c r="AC123" s="58">
        <v>5916</v>
      </c>
      <c r="AD123" s="95"/>
      <c r="AE123" s="58">
        <v>53471</v>
      </c>
      <c r="AF123" s="95"/>
      <c r="AG123" s="58">
        <v>2613</v>
      </c>
      <c r="AH123" s="95"/>
      <c r="AI123" s="58">
        <v>36555</v>
      </c>
      <c r="AJ123" s="58">
        <v>10711</v>
      </c>
      <c r="AK123" s="59">
        <v>374</v>
      </c>
      <c r="AL123" s="58">
        <v>3619</v>
      </c>
      <c r="AM123" s="58">
        <v>23540</v>
      </c>
      <c r="AN123" s="58">
        <v>45740</v>
      </c>
      <c r="AO123" s="58">
        <v>9950</v>
      </c>
      <c r="AP123" s="58">
        <v>7855</v>
      </c>
      <c r="AQ123" s="58">
        <v>8772</v>
      </c>
      <c r="AR123" s="58">
        <v>5902</v>
      </c>
      <c r="AS123" s="58">
        <v>7004</v>
      </c>
      <c r="AT123" s="58">
        <v>6135</v>
      </c>
      <c r="AU123" s="58">
        <v>18705</v>
      </c>
      <c r="AV123" s="58">
        <v>6054</v>
      </c>
      <c r="AW123" s="58">
        <v>6528</v>
      </c>
      <c r="AX123" s="58">
        <v>9153</v>
      </c>
      <c r="AY123" s="58">
        <v>6933</v>
      </c>
      <c r="AZ123" s="58">
        <v>7629</v>
      </c>
      <c r="BA123" s="58">
        <v>15934</v>
      </c>
      <c r="BB123" s="95"/>
      <c r="BC123" s="58">
        <v>6863</v>
      </c>
      <c r="BD123" s="58">
        <v>4683</v>
      </c>
      <c r="BE123" s="58">
        <v>11570</v>
      </c>
      <c r="BF123" s="58">
        <v>10975</v>
      </c>
      <c r="BG123" s="58">
        <v>7813</v>
      </c>
      <c r="BH123" s="58">
        <v>24647</v>
      </c>
      <c r="BI123" s="58">
        <v>10460</v>
      </c>
      <c r="BJ123" s="58">
        <v>9096</v>
      </c>
      <c r="BK123" s="58">
        <v>4609</v>
      </c>
      <c r="BL123" s="58">
        <v>8571</v>
      </c>
      <c r="BM123" s="58">
        <v>15276</v>
      </c>
      <c r="BN123" s="58">
        <v>5004</v>
      </c>
      <c r="BO123" s="58">
        <v>5483</v>
      </c>
      <c r="BP123" s="58">
        <v>19451</v>
      </c>
      <c r="BQ123" s="58">
        <v>18488</v>
      </c>
      <c r="BR123" s="58">
        <v>9360</v>
      </c>
      <c r="BS123" s="58">
        <v>10809</v>
      </c>
      <c r="BT123" s="58">
        <v>7421</v>
      </c>
      <c r="BU123" s="58">
        <v>6628</v>
      </c>
      <c r="BV123" s="58">
        <v>11440</v>
      </c>
      <c r="BW123" s="58">
        <v>3410</v>
      </c>
      <c r="BX123" s="58">
        <v>4078</v>
      </c>
      <c r="BY123" s="58">
        <v>9907</v>
      </c>
      <c r="BZ123" s="58">
        <v>2548</v>
      </c>
      <c r="CA123" s="58">
        <v>1494</v>
      </c>
      <c r="CB123" s="95"/>
      <c r="CC123" s="95"/>
      <c r="CD123" s="58">
        <v>1392</v>
      </c>
      <c r="CE123" s="59">
        <v>42</v>
      </c>
      <c r="CF123" s="95"/>
      <c r="CG123" s="95"/>
      <c r="CH123" s="58">
        <v>3872</v>
      </c>
      <c r="CI123" s="59">
        <v>311</v>
      </c>
      <c r="CJ123" s="58">
        <v>2421</v>
      </c>
      <c r="CK123" s="58">
        <v>4513</v>
      </c>
      <c r="CL123" s="58">
        <v>1599</v>
      </c>
      <c r="CM123" s="95"/>
      <c r="CN123" s="59">
        <v>961</v>
      </c>
      <c r="CO123" s="58">
        <v>1120</v>
      </c>
      <c r="CP123" s="58">
        <v>1460</v>
      </c>
      <c r="CQ123" s="59">
        <v>465</v>
      </c>
      <c r="CR123" s="58">
        <v>2735</v>
      </c>
      <c r="CS123" s="58">
        <v>1272</v>
      </c>
      <c r="CT123" s="59">
        <v>945</v>
      </c>
      <c r="CU123" s="59">
        <v>970</v>
      </c>
      <c r="CV123" s="58">
        <v>2389</v>
      </c>
      <c r="CW123" s="95"/>
    </row>
    <row r="124" spans="1:101" x14ac:dyDescent="0.25">
      <c r="A124" s="57" t="s">
        <v>346</v>
      </c>
      <c r="B124" s="95"/>
      <c r="C124" s="95"/>
      <c r="D124" s="95"/>
      <c r="E124" s="95"/>
      <c r="F124" s="95"/>
      <c r="G124" s="95"/>
      <c r="H124" s="95"/>
      <c r="I124" s="95"/>
      <c r="J124" s="95"/>
      <c r="K124" s="95"/>
      <c r="L124" s="59">
        <v>645</v>
      </c>
      <c r="M124" s="95"/>
      <c r="N124" s="58">
        <v>3847</v>
      </c>
      <c r="O124" s="95"/>
      <c r="P124" s="95"/>
      <c r="Q124" s="95"/>
      <c r="R124" s="95"/>
      <c r="S124" s="95"/>
      <c r="T124" s="95"/>
      <c r="U124" s="95"/>
      <c r="V124" s="95"/>
      <c r="W124" s="95"/>
      <c r="X124" s="95"/>
      <c r="Y124" s="95"/>
      <c r="Z124" s="58">
        <v>11188</v>
      </c>
      <c r="AA124" s="95"/>
      <c r="AB124" s="58">
        <v>10793</v>
      </c>
      <c r="AC124" s="58">
        <v>12353</v>
      </c>
      <c r="AD124" s="58">
        <v>4492</v>
      </c>
      <c r="AE124" s="95"/>
      <c r="AF124" s="95"/>
      <c r="AG124" s="58">
        <v>3494</v>
      </c>
      <c r="AH124" s="95"/>
      <c r="AI124" s="95"/>
      <c r="AJ124" s="58">
        <v>16699</v>
      </c>
      <c r="AK124" s="95"/>
      <c r="AL124" s="58">
        <v>3514</v>
      </c>
      <c r="AM124" s="95"/>
      <c r="AN124" s="58">
        <v>34188</v>
      </c>
      <c r="AO124" s="58">
        <v>26868</v>
      </c>
      <c r="AP124" s="58">
        <v>9670</v>
      </c>
      <c r="AQ124" s="58">
        <v>33876</v>
      </c>
      <c r="AR124" s="59">
        <v>166</v>
      </c>
      <c r="AS124" s="58">
        <v>5719</v>
      </c>
      <c r="AT124" s="58">
        <v>11209</v>
      </c>
      <c r="AU124" s="58">
        <v>7674</v>
      </c>
      <c r="AV124" s="59">
        <v>270</v>
      </c>
      <c r="AW124" s="95"/>
      <c r="AX124" s="95"/>
      <c r="AY124" s="95"/>
      <c r="AZ124" s="59">
        <v>686</v>
      </c>
      <c r="BA124" s="58">
        <v>56585</v>
      </c>
      <c r="BB124" s="95"/>
      <c r="BC124" s="58">
        <v>5844</v>
      </c>
      <c r="BD124" s="58">
        <v>7549</v>
      </c>
      <c r="BE124" s="58">
        <v>4325</v>
      </c>
      <c r="BF124" s="58">
        <v>17718</v>
      </c>
      <c r="BG124" s="58">
        <v>7237</v>
      </c>
      <c r="BH124" s="58">
        <v>31713</v>
      </c>
      <c r="BI124" s="58">
        <v>39137</v>
      </c>
      <c r="BJ124" s="58">
        <v>6343</v>
      </c>
      <c r="BK124" s="59">
        <v>62</v>
      </c>
      <c r="BL124" s="95"/>
      <c r="BM124" s="58">
        <v>25329</v>
      </c>
      <c r="BN124" s="59">
        <v>42</v>
      </c>
      <c r="BO124" s="58">
        <v>16013</v>
      </c>
      <c r="BP124" s="58">
        <v>16699</v>
      </c>
      <c r="BQ124" s="58">
        <v>12332</v>
      </c>
      <c r="BR124" s="58">
        <v>5781</v>
      </c>
      <c r="BS124" s="58">
        <v>4658</v>
      </c>
      <c r="BT124" s="58">
        <v>8589</v>
      </c>
      <c r="BU124" s="58">
        <v>3514</v>
      </c>
      <c r="BV124" s="59">
        <v>749</v>
      </c>
      <c r="BW124" s="95"/>
      <c r="BX124" s="95"/>
      <c r="BY124" s="58">
        <v>3369</v>
      </c>
      <c r="BZ124" s="95"/>
      <c r="CA124" s="95"/>
      <c r="CB124" s="95"/>
      <c r="CC124" s="95"/>
      <c r="CD124" s="95"/>
      <c r="CE124" s="95"/>
      <c r="CF124" s="95"/>
      <c r="CG124" s="95"/>
      <c r="CH124" s="95"/>
      <c r="CI124" s="95"/>
      <c r="CJ124" s="95"/>
      <c r="CK124" s="95"/>
      <c r="CL124" s="95"/>
      <c r="CM124" s="95"/>
      <c r="CN124" s="95"/>
      <c r="CO124" s="95"/>
      <c r="CP124" s="95"/>
      <c r="CQ124" s="95"/>
      <c r="CR124" s="95"/>
      <c r="CS124" s="95"/>
      <c r="CT124" s="95"/>
      <c r="CU124" s="95"/>
      <c r="CV124" s="95"/>
      <c r="CW124" s="95"/>
    </row>
    <row r="125" spans="1:101" x14ac:dyDescent="0.25">
      <c r="A125" s="57" t="s">
        <v>354</v>
      </c>
      <c r="B125" s="95"/>
      <c r="C125" s="95"/>
      <c r="D125" s="95"/>
      <c r="E125" s="95"/>
      <c r="F125" s="95"/>
      <c r="G125" s="95"/>
      <c r="H125" s="95"/>
      <c r="I125" s="95"/>
      <c r="J125" s="95"/>
      <c r="K125" s="95"/>
      <c r="L125" s="95"/>
      <c r="M125" s="95"/>
      <c r="N125" s="95"/>
      <c r="O125" s="95"/>
      <c r="P125" s="95"/>
      <c r="Q125" s="95"/>
      <c r="R125" s="95"/>
      <c r="S125" s="95"/>
      <c r="T125" s="95"/>
      <c r="U125" s="95"/>
      <c r="V125" s="95"/>
      <c r="W125" s="95"/>
      <c r="X125" s="95"/>
      <c r="Y125" s="95"/>
      <c r="Z125" s="95"/>
      <c r="AA125" s="95"/>
      <c r="AB125" s="95"/>
      <c r="AC125" s="95"/>
      <c r="AD125" s="95"/>
      <c r="AE125" s="95"/>
      <c r="AF125" s="95"/>
      <c r="AG125" s="95"/>
      <c r="AH125" s="95"/>
      <c r="AI125" s="95"/>
      <c r="AJ125" s="95"/>
      <c r="AK125" s="95"/>
      <c r="AL125" s="95"/>
      <c r="AM125" s="95"/>
      <c r="AN125" s="95"/>
      <c r="AO125" s="95"/>
      <c r="AP125" s="95"/>
      <c r="AQ125" s="95"/>
      <c r="AR125" s="95"/>
      <c r="AS125" s="95"/>
      <c r="AT125" s="95"/>
      <c r="AU125" s="95"/>
      <c r="AV125" s="95"/>
      <c r="AW125" s="95"/>
      <c r="AX125" s="95"/>
      <c r="AY125" s="95"/>
      <c r="AZ125" s="95"/>
      <c r="BA125" s="95"/>
      <c r="BB125" s="95"/>
      <c r="BC125" s="95"/>
      <c r="BD125" s="95"/>
      <c r="BE125" s="95"/>
      <c r="BF125" s="95"/>
      <c r="BG125" s="95"/>
      <c r="BH125" s="95"/>
      <c r="BI125" s="95"/>
      <c r="BJ125" s="95"/>
      <c r="BK125" s="95"/>
      <c r="BL125" s="95"/>
      <c r="BM125" s="95"/>
      <c r="BN125" s="95"/>
      <c r="BO125" s="95"/>
      <c r="BP125" s="95"/>
      <c r="BQ125" s="95"/>
      <c r="BR125" s="95"/>
      <c r="BS125" s="95"/>
      <c r="BT125" s="95"/>
      <c r="BU125" s="95"/>
      <c r="BV125" s="95"/>
      <c r="BW125" s="95"/>
      <c r="BX125" s="95"/>
      <c r="BY125" s="95"/>
      <c r="BZ125" s="95"/>
      <c r="CA125" s="95"/>
      <c r="CB125" s="95"/>
      <c r="CC125" s="95"/>
      <c r="CD125" s="95"/>
      <c r="CE125" s="95"/>
      <c r="CF125" s="95"/>
      <c r="CG125" s="95"/>
      <c r="CH125" s="95"/>
      <c r="CI125" s="95"/>
      <c r="CJ125" s="95"/>
      <c r="CK125" s="95"/>
      <c r="CL125" s="95"/>
      <c r="CM125" s="95"/>
      <c r="CN125" s="95"/>
      <c r="CO125" s="95"/>
      <c r="CP125" s="95"/>
      <c r="CQ125" s="95"/>
      <c r="CR125" s="95"/>
      <c r="CS125" s="95"/>
      <c r="CT125" s="95"/>
      <c r="CU125" s="95"/>
      <c r="CV125" s="95"/>
      <c r="CW125" s="95"/>
    </row>
    <row r="126" spans="1:101" x14ac:dyDescent="0.25">
      <c r="A126" s="57"/>
      <c r="B126" s="95"/>
      <c r="C126" s="95"/>
      <c r="D126" s="95"/>
      <c r="E126" s="95"/>
      <c r="F126" s="95"/>
      <c r="G126" s="95"/>
      <c r="H126" s="95"/>
      <c r="I126" s="95"/>
      <c r="J126" s="95"/>
      <c r="K126" s="95"/>
      <c r="L126" s="95"/>
      <c r="M126" s="95"/>
      <c r="N126" s="95"/>
      <c r="O126" s="95"/>
      <c r="P126" s="95"/>
      <c r="Q126" s="95"/>
      <c r="R126" s="95"/>
      <c r="S126" s="95"/>
      <c r="T126" s="95"/>
      <c r="U126" s="95"/>
      <c r="V126" s="95"/>
      <c r="W126" s="95"/>
      <c r="X126" s="95"/>
      <c r="Y126" s="95"/>
      <c r="Z126" s="95"/>
      <c r="AA126" s="95"/>
      <c r="AB126" s="95"/>
      <c r="AC126" s="95"/>
      <c r="AD126" s="95"/>
      <c r="AE126" s="95"/>
      <c r="AF126" s="95"/>
      <c r="AG126" s="95"/>
      <c r="AH126" s="95"/>
      <c r="AI126" s="95"/>
      <c r="AJ126" s="95"/>
      <c r="AK126" s="95"/>
      <c r="AL126" s="95"/>
      <c r="AM126" s="95"/>
      <c r="AN126" s="95"/>
      <c r="AO126" s="95"/>
      <c r="AP126" s="95"/>
      <c r="AQ126" s="95"/>
      <c r="AR126" s="95"/>
      <c r="AS126" s="95"/>
      <c r="AT126" s="95"/>
      <c r="AU126" s="95"/>
      <c r="AV126" s="95"/>
      <c r="AW126" s="95"/>
      <c r="AX126" s="95"/>
      <c r="AY126" s="95"/>
      <c r="AZ126" s="95"/>
      <c r="BA126" s="95"/>
      <c r="BB126" s="95"/>
      <c r="BC126" s="95"/>
      <c r="BD126" s="95"/>
      <c r="BE126" s="95"/>
      <c r="BF126" s="95"/>
      <c r="BG126" s="95"/>
      <c r="BH126" s="95"/>
      <c r="BI126" s="95"/>
      <c r="BJ126" s="95"/>
      <c r="BK126" s="95"/>
      <c r="BL126" s="95"/>
      <c r="BM126" s="95"/>
      <c r="BN126" s="95"/>
      <c r="BO126" s="95"/>
      <c r="BP126" s="95"/>
      <c r="BQ126" s="95"/>
      <c r="BR126" s="95"/>
      <c r="BS126" s="95"/>
      <c r="BT126" s="95"/>
      <c r="BU126" s="95"/>
      <c r="BV126" s="95"/>
      <c r="BW126" s="95"/>
      <c r="BX126" s="95"/>
      <c r="BY126" s="95"/>
      <c r="BZ126" s="95"/>
      <c r="CA126" s="95"/>
      <c r="CB126" s="95"/>
      <c r="CC126" s="95"/>
      <c r="CD126" s="95"/>
      <c r="CE126" s="95"/>
      <c r="CF126" s="95"/>
      <c r="CG126" s="95"/>
      <c r="CH126" s="95"/>
      <c r="CI126" s="95"/>
      <c r="CJ126" s="95"/>
      <c r="CK126" s="95"/>
      <c r="CL126" s="95"/>
      <c r="CM126" s="95"/>
      <c r="CN126" s="95"/>
      <c r="CO126" s="95"/>
      <c r="CP126" s="95"/>
      <c r="CQ126" s="95"/>
      <c r="CR126" s="95"/>
      <c r="CS126" s="95"/>
      <c r="CT126" s="95"/>
      <c r="CU126" s="95"/>
      <c r="CV126" s="95"/>
      <c r="CW126" s="95"/>
    </row>
    <row r="127" spans="1:101" s="94" customFormat="1" ht="11.25" x14ac:dyDescent="0.2">
      <c r="A127" s="90" t="s">
        <v>355</v>
      </c>
      <c r="B127" s="91">
        <v>1070</v>
      </c>
      <c r="C127" s="93">
        <v>220</v>
      </c>
      <c r="D127" s="92"/>
      <c r="E127" s="92"/>
      <c r="F127" s="92"/>
      <c r="G127" s="92"/>
      <c r="H127" s="92"/>
      <c r="I127" s="92"/>
      <c r="J127" s="92"/>
      <c r="K127" s="92"/>
      <c r="L127" s="92"/>
      <c r="M127" s="92"/>
      <c r="N127" s="92"/>
      <c r="O127" s="92"/>
      <c r="P127" s="92"/>
      <c r="Q127" s="92"/>
      <c r="R127" s="92"/>
      <c r="S127" s="92"/>
      <c r="T127" s="92"/>
      <c r="U127" s="92"/>
      <c r="V127" s="92"/>
      <c r="W127" s="92"/>
      <c r="X127" s="92"/>
      <c r="Y127" s="91">
        <v>183195</v>
      </c>
      <c r="Z127" s="92"/>
      <c r="AA127" s="92"/>
      <c r="AB127" s="92"/>
      <c r="AC127" s="92"/>
      <c r="AD127" s="92"/>
      <c r="AE127" s="92"/>
      <c r="AF127" s="91">
        <v>64304</v>
      </c>
      <c r="AG127" s="91">
        <v>26505</v>
      </c>
      <c r="AH127" s="92"/>
      <c r="AI127" s="92"/>
      <c r="AJ127" s="91">
        <v>7325</v>
      </c>
      <c r="AK127" s="91">
        <v>8011</v>
      </c>
      <c r="AL127" s="91">
        <v>11218</v>
      </c>
      <c r="AM127" s="92"/>
      <c r="AN127" s="91">
        <v>34593</v>
      </c>
      <c r="AO127" s="91">
        <v>7899</v>
      </c>
      <c r="AP127" s="91">
        <v>6290</v>
      </c>
      <c r="AQ127" s="91">
        <v>6669</v>
      </c>
      <c r="AR127" s="91">
        <v>3920</v>
      </c>
      <c r="AS127" s="91">
        <v>5337</v>
      </c>
      <c r="AT127" s="91">
        <v>4292</v>
      </c>
      <c r="AU127" s="91">
        <v>12925</v>
      </c>
      <c r="AV127" s="91">
        <v>3734</v>
      </c>
      <c r="AW127" s="91">
        <v>4166</v>
      </c>
      <c r="AX127" s="91">
        <v>7053</v>
      </c>
      <c r="AY127" s="91">
        <v>4533</v>
      </c>
      <c r="AZ127" s="91">
        <v>5476</v>
      </c>
      <c r="BA127" s="92"/>
      <c r="BB127" s="91">
        <v>11005</v>
      </c>
      <c r="BC127" s="91">
        <v>4575</v>
      </c>
      <c r="BD127" s="91">
        <v>3158</v>
      </c>
      <c r="BE127" s="91">
        <v>8356</v>
      </c>
      <c r="BF127" s="91">
        <v>9315</v>
      </c>
      <c r="BG127" s="91">
        <v>5719</v>
      </c>
      <c r="BH127" s="91">
        <v>24489</v>
      </c>
      <c r="BI127" s="91">
        <v>7024</v>
      </c>
      <c r="BJ127" s="91">
        <v>6772</v>
      </c>
      <c r="BK127" s="91">
        <v>3626</v>
      </c>
      <c r="BL127" s="91">
        <v>7141</v>
      </c>
      <c r="BM127" s="91">
        <v>10983</v>
      </c>
      <c r="BN127" s="91">
        <v>3379</v>
      </c>
      <c r="BO127" s="91">
        <v>3643</v>
      </c>
      <c r="BP127" s="91">
        <v>14769</v>
      </c>
      <c r="BQ127" s="91">
        <v>12283</v>
      </c>
      <c r="BR127" s="91">
        <v>6616</v>
      </c>
      <c r="BS127" s="91">
        <v>7874</v>
      </c>
      <c r="BT127" s="91">
        <v>5373</v>
      </c>
      <c r="BU127" s="91">
        <v>4782</v>
      </c>
      <c r="BV127" s="91">
        <v>7738</v>
      </c>
      <c r="BW127" s="92"/>
      <c r="BX127" s="92"/>
      <c r="BY127" s="92"/>
      <c r="BZ127" s="92"/>
      <c r="CA127" s="92"/>
      <c r="CB127" s="92"/>
      <c r="CC127" s="92"/>
      <c r="CD127" s="92"/>
      <c r="CE127" s="92"/>
      <c r="CF127" s="92"/>
      <c r="CG127" s="92"/>
      <c r="CH127" s="92"/>
      <c r="CI127" s="92"/>
      <c r="CJ127" s="92"/>
      <c r="CK127" s="92"/>
      <c r="CL127" s="92"/>
      <c r="CM127" s="92"/>
      <c r="CN127" s="92"/>
      <c r="CO127" s="92"/>
      <c r="CP127" s="92"/>
      <c r="CQ127" s="92"/>
      <c r="CR127" s="92"/>
      <c r="CS127" s="92"/>
      <c r="CT127" s="92"/>
      <c r="CU127" s="92"/>
      <c r="CV127" s="92"/>
      <c r="CW127" s="92"/>
    </row>
    <row r="128" spans="1:101" x14ac:dyDescent="0.25">
      <c r="A128" s="57"/>
      <c r="B128" s="95"/>
      <c r="C128" s="95"/>
      <c r="D128" s="95"/>
      <c r="E128" s="95"/>
      <c r="F128" s="95"/>
      <c r="G128" s="95"/>
      <c r="H128" s="95"/>
      <c r="I128" s="95"/>
      <c r="J128" s="95"/>
      <c r="K128" s="95"/>
      <c r="L128" s="95"/>
      <c r="M128" s="95"/>
      <c r="N128" s="95"/>
      <c r="O128" s="95"/>
      <c r="P128" s="95"/>
      <c r="Q128" s="95"/>
      <c r="R128" s="95"/>
      <c r="S128" s="95"/>
      <c r="T128" s="95"/>
      <c r="U128" s="95"/>
      <c r="V128" s="95"/>
      <c r="W128" s="95"/>
      <c r="X128" s="95"/>
      <c r="Y128" s="95"/>
      <c r="Z128" s="95"/>
      <c r="AA128" s="95"/>
      <c r="AB128" s="95"/>
      <c r="AC128" s="95"/>
      <c r="AD128" s="95"/>
      <c r="AE128" s="95"/>
      <c r="AF128" s="95"/>
      <c r="AG128" s="95"/>
      <c r="AH128" s="95"/>
      <c r="AI128" s="95"/>
      <c r="AJ128" s="95"/>
      <c r="AK128" s="95"/>
      <c r="AL128" s="95"/>
      <c r="AM128" s="95"/>
      <c r="AN128" s="95"/>
      <c r="AO128" s="95"/>
      <c r="AP128" s="95"/>
      <c r="AQ128" s="95"/>
      <c r="AR128" s="95"/>
      <c r="AS128" s="95"/>
      <c r="AT128" s="95"/>
      <c r="AU128" s="95"/>
      <c r="AV128" s="95"/>
      <c r="AW128" s="95"/>
      <c r="AX128" s="95"/>
      <c r="AY128" s="95"/>
      <c r="AZ128" s="95"/>
      <c r="BA128" s="95"/>
      <c r="BB128" s="95"/>
      <c r="BC128" s="95"/>
      <c r="BD128" s="95"/>
      <c r="BE128" s="95"/>
      <c r="BF128" s="95"/>
      <c r="BG128" s="95"/>
      <c r="BH128" s="95"/>
      <c r="BI128" s="95"/>
      <c r="BJ128" s="95"/>
      <c r="BK128" s="95"/>
      <c r="BL128" s="95"/>
      <c r="BM128" s="95"/>
      <c r="BN128" s="95"/>
      <c r="BO128" s="95"/>
      <c r="BP128" s="95"/>
      <c r="BQ128" s="95"/>
      <c r="BR128" s="95"/>
      <c r="BS128" s="95"/>
      <c r="BT128" s="95"/>
      <c r="BU128" s="95"/>
      <c r="BV128" s="95"/>
      <c r="BW128" s="95"/>
      <c r="BX128" s="95"/>
      <c r="BY128" s="95"/>
      <c r="BZ128" s="95"/>
      <c r="CA128" s="95"/>
      <c r="CB128" s="95"/>
      <c r="CC128" s="95"/>
      <c r="CD128" s="95"/>
      <c r="CE128" s="95"/>
      <c r="CF128" s="95"/>
      <c r="CG128" s="95"/>
      <c r="CH128" s="95"/>
      <c r="CI128" s="95"/>
      <c r="CJ128" s="95"/>
      <c r="CK128" s="95"/>
      <c r="CL128" s="95"/>
      <c r="CM128" s="95"/>
      <c r="CN128" s="95"/>
      <c r="CO128" s="95"/>
      <c r="CP128" s="95"/>
      <c r="CQ128" s="95"/>
      <c r="CR128" s="95"/>
      <c r="CS128" s="95"/>
      <c r="CT128" s="95"/>
      <c r="CU128" s="95"/>
      <c r="CV128" s="95"/>
      <c r="CW128" s="95"/>
    </row>
  </sheetData>
  <mergeCells count="6">
    <mergeCell ref="C2:AA2"/>
    <mergeCell ref="BI1:BL1"/>
    <mergeCell ref="AC1:AF1"/>
    <mergeCell ref="BS2:CR2"/>
    <mergeCell ref="CT1:CW1"/>
    <mergeCell ref="AI2:BI2"/>
  </mergeCells>
  <pageMargins left="0.23622047244094491" right="0.23622047244094491" top="0.74803149606299213" bottom="0.74803149606299213" header="0.31496062992125984" footer="0.31496062992125984"/>
  <pageSetup paperSize="8" scale="55" fitToWidth="8" orientation="landscape" verticalDpi="0" r:id="rId1"/>
  <colBreaks count="1" manualBreakCount="1">
    <brk id="32" max="127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03"/>
  <sheetViews>
    <sheetView view="pageBreakPreview" zoomScaleNormal="100" zoomScaleSheetLayoutView="100" workbookViewId="0">
      <selection activeCell="F11" sqref="F11"/>
    </sheetView>
  </sheetViews>
  <sheetFormatPr defaultColWidth="9.140625" defaultRowHeight="15" outlineLevelRow="2" x14ac:dyDescent="0.25"/>
  <cols>
    <col min="1" max="1" width="27.5703125" style="69" customWidth="1"/>
    <col min="2" max="2" width="15.7109375" style="69" customWidth="1"/>
    <col min="3" max="3" width="23.7109375" style="69" customWidth="1"/>
    <col min="246" max="246" width="27.5703125" customWidth="1"/>
    <col min="247" max="247" width="9.140625" customWidth="1"/>
    <col min="248" max="248" width="12.140625" customWidth="1"/>
    <col min="250" max="250" width="9.140625" customWidth="1"/>
    <col min="502" max="502" width="27.5703125" customWidth="1"/>
    <col min="503" max="503" width="9.140625" customWidth="1"/>
    <col min="504" max="504" width="12.140625" customWidth="1"/>
    <col min="506" max="506" width="9.140625" customWidth="1"/>
    <col min="758" max="758" width="27.5703125" customWidth="1"/>
    <col min="759" max="759" width="9.140625" customWidth="1"/>
    <col min="760" max="760" width="12.140625" customWidth="1"/>
    <col min="762" max="762" width="9.140625" customWidth="1"/>
    <col min="1014" max="1014" width="27.5703125" customWidth="1"/>
    <col min="1015" max="1015" width="9.140625" customWidth="1"/>
    <col min="1016" max="1016" width="12.140625" customWidth="1"/>
    <col min="1018" max="1018" width="9.140625" customWidth="1"/>
    <col min="1270" max="1270" width="27.5703125" customWidth="1"/>
    <col min="1271" max="1271" width="9.140625" customWidth="1"/>
    <col min="1272" max="1272" width="12.140625" customWidth="1"/>
    <col min="1274" max="1274" width="9.140625" customWidth="1"/>
    <col min="1526" max="1526" width="27.5703125" customWidth="1"/>
    <col min="1527" max="1527" width="9.140625" customWidth="1"/>
    <col min="1528" max="1528" width="12.140625" customWidth="1"/>
    <col min="1530" max="1530" width="9.140625" customWidth="1"/>
    <col min="1782" max="1782" width="27.5703125" customWidth="1"/>
    <col min="1783" max="1783" width="9.140625" customWidth="1"/>
    <col min="1784" max="1784" width="12.140625" customWidth="1"/>
    <col min="1786" max="1786" width="9.140625" customWidth="1"/>
    <col min="2038" max="2038" width="27.5703125" customWidth="1"/>
    <col min="2039" max="2039" width="9.140625" customWidth="1"/>
    <col min="2040" max="2040" width="12.140625" customWidth="1"/>
    <col min="2042" max="2042" width="9.140625" customWidth="1"/>
    <col min="2294" max="2294" width="27.5703125" customWidth="1"/>
    <col min="2295" max="2295" width="9.140625" customWidth="1"/>
    <col min="2296" max="2296" width="12.140625" customWidth="1"/>
    <col min="2298" max="2298" width="9.140625" customWidth="1"/>
    <col min="2550" max="2550" width="27.5703125" customWidth="1"/>
    <col min="2551" max="2551" width="9.140625" customWidth="1"/>
    <col min="2552" max="2552" width="12.140625" customWidth="1"/>
    <col min="2554" max="2554" width="9.140625" customWidth="1"/>
    <col min="2806" max="2806" width="27.5703125" customWidth="1"/>
    <col min="2807" max="2807" width="9.140625" customWidth="1"/>
    <col min="2808" max="2808" width="12.140625" customWidth="1"/>
    <col min="2810" max="2810" width="9.140625" customWidth="1"/>
    <col min="3062" max="3062" width="27.5703125" customWidth="1"/>
    <col min="3063" max="3063" width="9.140625" customWidth="1"/>
    <col min="3064" max="3064" width="12.140625" customWidth="1"/>
    <col min="3066" max="3066" width="9.140625" customWidth="1"/>
    <col min="3318" max="3318" width="27.5703125" customWidth="1"/>
    <col min="3319" max="3319" width="9.140625" customWidth="1"/>
    <col min="3320" max="3320" width="12.140625" customWidth="1"/>
    <col min="3322" max="3322" width="9.140625" customWidth="1"/>
    <col min="3574" max="3574" width="27.5703125" customWidth="1"/>
    <col min="3575" max="3575" width="9.140625" customWidth="1"/>
    <col min="3576" max="3576" width="12.140625" customWidth="1"/>
    <col min="3578" max="3578" width="9.140625" customWidth="1"/>
    <col min="3830" max="3830" width="27.5703125" customWidth="1"/>
    <col min="3831" max="3831" width="9.140625" customWidth="1"/>
    <col min="3832" max="3832" width="12.140625" customWidth="1"/>
    <col min="3834" max="3834" width="9.140625" customWidth="1"/>
    <col min="4086" max="4086" width="27.5703125" customWidth="1"/>
    <col min="4087" max="4087" width="9.140625" customWidth="1"/>
    <col min="4088" max="4088" width="12.140625" customWidth="1"/>
    <col min="4090" max="4090" width="9.140625" customWidth="1"/>
    <col min="4342" max="4342" width="27.5703125" customWidth="1"/>
    <col min="4343" max="4343" width="9.140625" customWidth="1"/>
    <col min="4344" max="4344" width="12.140625" customWidth="1"/>
    <col min="4346" max="4346" width="9.140625" customWidth="1"/>
    <col min="4598" max="4598" width="27.5703125" customWidth="1"/>
    <col min="4599" max="4599" width="9.140625" customWidth="1"/>
    <col min="4600" max="4600" width="12.140625" customWidth="1"/>
    <col min="4602" max="4602" width="9.140625" customWidth="1"/>
    <col min="4854" max="4854" width="27.5703125" customWidth="1"/>
    <col min="4855" max="4855" width="9.140625" customWidth="1"/>
    <col min="4856" max="4856" width="12.140625" customWidth="1"/>
    <col min="4858" max="4858" width="9.140625" customWidth="1"/>
    <col min="5110" max="5110" width="27.5703125" customWidth="1"/>
    <col min="5111" max="5111" width="9.140625" customWidth="1"/>
    <col min="5112" max="5112" width="12.140625" customWidth="1"/>
    <col min="5114" max="5114" width="9.140625" customWidth="1"/>
    <col min="5366" max="5366" width="27.5703125" customWidth="1"/>
    <col min="5367" max="5367" width="9.140625" customWidth="1"/>
    <col min="5368" max="5368" width="12.140625" customWidth="1"/>
    <col min="5370" max="5370" width="9.140625" customWidth="1"/>
    <col min="5622" max="5622" width="27.5703125" customWidth="1"/>
    <col min="5623" max="5623" width="9.140625" customWidth="1"/>
    <col min="5624" max="5624" width="12.140625" customWidth="1"/>
    <col min="5626" max="5626" width="9.140625" customWidth="1"/>
    <col min="5878" max="5878" width="27.5703125" customWidth="1"/>
    <col min="5879" max="5879" width="9.140625" customWidth="1"/>
    <col min="5880" max="5880" width="12.140625" customWidth="1"/>
    <col min="5882" max="5882" width="9.140625" customWidth="1"/>
    <col min="6134" max="6134" width="27.5703125" customWidth="1"/>
    <col min="6135" max="6135" width="9.140625" customWidth="1"/>
    <col min="6136" max="6136" width="12.140625" customWidth="1"/>
    <col min="6138" max="6138" width="9.140625" customWidth="1"/>
    <col min="6390" max="6390" width="27.5703125" customWidth="1"/>
    <col min="6391" max="6391" width="9.140625" customWidth="1"/>
    <col min="6392" max="6392" width="12.140625" customWidth="1"/>
    <col min="6394" max="6394" width="9.140625" customWidth="1"/>
    <col min="6646" max="6646" width="27.5703125" customWidth="1"/>
    <col min="6647" max="6647" width="9.140625" customWidth="1"/>
    <col min="6648" max="6648" width="12.140625" customWidth="1"/>
    <col min="6650" max="6650" width="9.140625" customWidth="1"/>
    <col min="6902" max="6902" width="27.5703125" customWidth="1"/>
    <col min="6903" max="6903" width="9.140625" customWidth="1"/>
    <col min="6904" max="6904" width="12.140625" customWidth="1"/>
    <col min="6906" max="6906" width="9.140625" customWidth="1"/>
    <col min="7158" max="7158" width="27.5703125" customWidth="1"/>
    <col min="7159" max="7159" width="9.140625" customWidth="1"/>
    <col min="7160" max="7160" width="12.140625" customWidth="1"/>
    <col min="7162" max="7162" width="9.140625" customWidth="1"/>
    <col min="7414" max="7414" width="27.5703125" customWidth="1"/>
    <col min="7415" max="7415" width="9.140625" customWidth="1"/>
    <col min="7416" max="7416" width="12.140625" customWidth="1"/>
    <col min="7418" max="7418" width="9.140625" customWidth="1"/>
    <col min="7670" max="7670" width="27.5703125" customWidth="1"/>
    <col min="7671" max="7671" width="9.140625" customWidth="1"/>
    <col min="7672" max="7672" width="12.140625" customWidth="1"/>
    <col min="7674" max="7674" width="9.140625" customWidth="1"/>
    <col min="7926" max="7926" width="27.5703125" customWidth="1"/>
    <col min="7927" max="7927" width="9.140625" customWidth="1"/>
    <col min="7928" max="7928" width="12.140625" customWidth="1"/>
    <col min="7930" max="7930" width="9.140625" customWidth="1"/>
    <col min="8182" max="8182" width="27.5703125" customWidth="1"/>
    <col min="8183" max="8183" width="9.140625" customWidth="1"/>
    <col min="8184" max="8184" width="12.140625" customWidth="1"/>
    <col min="8186" max="8186" width="9.140625" customWidth="1"/>
    <col min="8438" max="8438" width="27.5703125" customWidth="1"/>
    <col min="8439" max="8439" width="9.140625" customWidth="1"/>
    <col min="8440" max="8440" width="12.140625" customWidth="1"/>
    <col min="8442" max="8442" width="9.140625" customWidth="1"/>
    <col min="8694" max="8694" width="27.5703125" customWidth="1"/>
    <col min="8695" max="8695" width="9.140625" customWidth="1"/>
    <col min="8696" max="8696" width="12.140625" customWidth="1"/>
    <col min="8698" max="8698" width="9.140625" customWidth="1"/>
    <col min="8950" max="8950" width="27.5703125" customWidth="1"/>
    <col min="8951" max="8951" width="9.140625" customWidth="1"/>
    <col min="8952" max="8952" width="12.140625" customWidth="1"/>
    <col min="8954" max="8954" width="9.140625" customWidth="1"/>
    <col min="9206" max="9206" width="27.5703125" customWidth="1"/>
    <col min="9207" max="9207" width="9.140625" customWidth="1"/>
    <col min="9208" max="9208" width="12.140625" customWidth="1"/>
    <col min="9210" max="9210" width="9.140625" customWidth="1"/>
    <col min="9462" max="9462" width="27.5703125" customWidth="1"/>
    <col min="9463" max="9463" width="9.140625" customWidth="1"/>
    <col min="9464" max="9464" width="12.140625" customWidth="1"/>
    <col min="9466" max="9466" width="9.140625" customWidth="1"/>
    <col min="9718" max="9718" width="27.5703125" customWidth="1"/>
    <col min="9719" max="9719" width="9.140625" customWidth="1"/>
    <col min="9720" max="9720" width="12.140625" customWidth="1"/>
    <col min="9722" max="9722" width="9.140625" customWidth="1"/>
    <col min="9974" max="9974" width="27.5703125" customWidth="1"/>
    <col min="9975" max="9975" width="9.140625" customWidth="1"/>
    <col min="9976" max="9976" width="12.140625" customWidth="1"/>
    <col min="9978" max="9978" width="9.140625" customWidth="1"/>
    <col min="10230" max="10230" width="27.5703125" customWidth="1"/>
    <col min="10231" max="10231" width="9.140625" customWidth="1"/>
    <col min="10232" max="10232" width="12.140625" customWidth="1"/>
    <col min="10234" max="10234" width="9.140625" customWidth="1"/>
    <col min="10486" max="10486" width="27.5703125" customWidth="1"/>
    <col min="10487" max="10487" width="9.140625" customWidth="1"/>
    <col min="10488" max="10488" width="12.140625" customWidth="1"/>
    <col min="10490" max="10490" width="9.140625" customWidth="1"/>
    <col min="10742" max="10742" width="27.5703125" customWidth="1"/>
    <col min="10743" max="10743" width="9.140625" customWidth="1"/>
    <col min="10744" max="10744" width="12.140625" customWidth="1"/>
    <col min="10746" max="10746" width="9.140625" customWidth="1"/>
    <col min="10998" max="10998" width="27.5703125" customWidth="1"/>
    <col min="10999" max="10999" width="9.140625" customWidth="1"/>
    <col min="11000" max="11000" width="12.140625" customWidth="1"/>
    <col min="11002" max="11002" width="9.140625" customWidth="1"/>
    <col min="11254" max="11254" width="27.5703125" customWidth="1"/>
    <col min="11255" max="11255" width="9.140625" customWidth="1"/>
    <col min="11256" max="11256" width="12.140625" customWidth="1"/>
    <col min="11258" max="11258" width="9.140625" customWidth="1"/>
    <col min="11510" max="11510" width="27.5703125" customWidth="1"/>
    <col min="11511" max="11511" width="9.140625" customWidth="1"/>
    <col min="11512" max="11512" width="12.140625" customWidth="1"/>
    <col min="11514" max="11514" width="9.140625" customWidth="1"/>
    <col min="11766" max="11766" width="27.5703125" customWidth="1"/>
    <col min="11767" max="11767" width="9.140625" customWidth="1"/>
    <col min="11768" max="11768" width="12.140625" customWidth="1"/>
    <col min="11770" max="11770" width="9.140625" customWidth="1"/>
    <col min="12022" max="12022" width="27.5703125" customWidth="1"/>
    <col min="12023" max="12023" width="9.140625" customWidth="1"/>
    <col min="12024" max="12024" width="12.140625" customWidth="1"/>
    <col min="12026" max="12026" width="9.140625" customWidth="1"/>
    <col min="12278" max="12278" width="27.5703125" customWidth="1"/>
    <col min="12279" max="12279" width="9.140625" customWidth="1"/>
    <col min="12280" max="12280" width="12.140625" customWidth="1"/>
    <col min="12282" max="12282" width="9.140625" customWidth="1"/>
    <col min="12534" max="12534" width="27.5703125" customWidth="1"/>
    <col min="12535" max="12535" width="9.140625" customWidth="1"/>
    <col min="12536" max="12536" width="12.140625" customWidth="1"/>
    <col min="12538" max="12538" width="9.140625" customWidth="1"/>
    <col min="12790" max="12790" width="27.5703125" customWidth="1"/>
    <col min="12791" max="12791" width="9.140625" customWidth="1"/>
    <col min="12792" max="12792" width="12.140625" customWidth="1"/>
    <col min="12794" max="12794" width="9.140625" customWidth="1"/>
    <col min="13046" max="13046" width="27.5703125" customWidth="1"/>
    <col min="13047" max="13047" width="9.140625" customWidth="1"/>
    <col min="13048" max="13048" width="12.140625" customWidth="1"/>
    <col min="13050" max="13050" width="9.140625" customWidth="1"/>
    <col min="13302" max="13302" width="27.5703125" customWidth="1"/>
    <col min="13303" max="13303" width="9.140625" customWidth="1"/>
    <col min="13304" max="13304" width="12.140625" customWidth="1"/>
    <col min="13306" max="13306" width="9.140625" customWidth="1"/>
    <col min="13558" max="13558" width="27.5703125" customWidth="1"/>
    <col min="13559" max="13559" width="9.140625" customWidth="1"/>
    <col min="13560" max="13560" width="12.140625" customWidth="1"/>
    <col min="13562" max="13562" width="9.140625" customWidth="1"/>
    <col min="13814" max="13814" width="27.5703125" customWidth="1"/>
    <col min="13815" max="13815" width="9.140625" customWidth="1"/>
    <col min="13816" max="13816" width="12.140625" customWidth="1"/>
    <col min="13818" max="13818" width="9.140625" customWidth="1"/>
    <col min="14070" max="14070" width="27.5703125" customWidth="1"/>
    <col min="14071" max="14071" width="9.140625" customWidth="1"/>
    <col min="14072" max="14072" width="12.140625" customWidth="1"/>
    <col min="14074" max="14074" width="9.140625" customWidth="1"/>
    <col min="14326" max="14326" width="27.5703125" customWidth="1"/>
    <col min="14327" max="14327" width="9.140625" customWidth="1"/>
    <col min="14328" max="14328" width="12.140625" customWidth="1"/>
    <col min="14330" max="14330" width="9.140625" customWidth="1"/>
    <col min="14582" max="14582" width="27.5703125" customWidth="1"/>
    <col min="14583" max="14583" width="9.140625" customWidth="1"/>
    <col min="14584" max="14584" width="12.140625" customWidth="1"/>
    <col min="14586" max="14586" width="9.140625" customWidth="1"/>
    <col min="14838" max="14838" width="27.5703125" customWidth="1"/>
    <col min="14839" max="14839" width="9.140625" customWidth="1"/>
    <col min="14840" max="14840" width="12.140625" customWidth="1"/>
    <col min="14842" max="14842" width="9.140625" customWidth="1"/>
    <col min="15094" max="15094" width="27.5703125" customWidth="1"/>
    <col min="15095" max="15095" width="9.140625" customWidth="1"/>
    <col min="15096" max="15096" width="12.140625" customWidth="1"/>
    <col min="15098" max="15098" width="9.140625" customWidth="1"/>
    <col min="15350" max="15350" width="27.5703125" customWidth="1"/>
    <col min="15351" max="15351" width="9.140625" customWidth="1"/>
    <col min="15352" max="15352" width="12.140625" customWidth="1"/>
    <col min="15354" max="15354" width="9.140625" customWidth="1"/>
    <col min="15606" max="15606" width="27.5703125" customWidth="1"/>
    <col min="15607" max="15607" width="9.140625" customWidth="1"/>
    <col min="15608" max="15608" width="12.140625" customWidth="1"/>
    <col min="15610" max="15610" width="9.140625" customWidth="1"/>
    <col min="15862" max="15862" width="27.5703125" customWidth="1"/>
    <col min="15863" max="15863" width="9.140625" customWidth="1"/>
    <col min="15864" max="15864" width="12.140625" customWidth="1"/>
    <col min="15866" max="15866" width="9.140625" customWidth="1"/>
    <col min="16118" max="16118" width="27.5703125" customWidth="1"/>
    <col min="16119" max="16119" width="9.140625" customWidth="1"/>
    <col min="16120" max="16120" width="12.140625" customWidth="1"/>
    <col min="16122" max="16122" width="9.140625" customWidth="1"/>
  </cols>
  <sheetData>
    <row r="1" spans="1:3" ht="37.5" customHeight="1" x14ac:dyDescent="0.25">
      <c r="A1" s="1"/>
      <c r="B1" s="281" t="s">
        <v>191</v>
      </c>
      <c r="C1" s="281"/>
    </row>
    <row r="2" spans="1:3" ht="42" customHeight="1" x14ac:dyDescent="0.25">
      <c r="A2" s="324" t="s">
        <v>455</v>
      </c>
      <c r="B2" s="324"/>
      <c r="C2" s="324"/>
    </row>
    <row r="3" spans="1:3" ht="43.5" customHeight="1" x14ac:dyDescent="0.25">
      <c r="A3" s="158" t="s">
        <v>168</v>
      </c>
      <c r="B3" s="232">
        <v>3646</v>
      </c>
      <c r="C3" s="233">
        <v>5234010</v>
      </c>
    </row>
    <row r="4" spans="1:3" ht="24.75" customHeight="1" x14ac:dyDescent="0.25">
      <c r="A4" s="70" t="s">
        <v>169</v>
      </c>
      <c r="B4" s="71">
        <v>911</v>
      </c>
      <c r="C4" s="72">
        <v>1308501</v>
      </c>
    </row>
    <row r="5" spans="1:3" ht="15" customHeight="1" x14ac:dyDescent="0.25">
      <c r="A5" s="73" t="s">
        <v>170</v>
      </c>
      <c r="B5" s="71">
        <v>182</v>
      </c>
      <c r="C5" s="72">
        <v>261700</v>
      </c>
    </row>
    <row r="6" spans="1:3" ht="15" customHeight="1" x14ac:dyDescent="0.25">
      <c r="A6" s="73" t="s">
        <v>171</v>
      </c>
      <c r="B6" s="71">
        <v>182</v>
      </c>
      <c r="C6" s="72">
        <v>261700</v>
      </c>
    </row>
    <row r="7" spans="1:3" x14ac:dyDescent="0.25">
      <c r="A7" s="73" t="s">
        <v>172</v>
      </c>
      <c r="B7" s="71">
        <v>182</v>
      </c>
      <c r="C7" s="72">
        <v>261700</v>
      </c>
    </row>
    <row r="8" spans="1:3" outlineLevel="1" x14ac:dyDescent="0.25">
      <c r="A8" s="73" t="s">
        <v>109</v>
      </c>
      <c r="B8" s="71">
        <v>183</v>
      </c>
      <c r="C8" s="72">
        <v>261701</v>
      </c>
    </row>
    <row r="9" spans="1:3" outlineLevel="2" x14ac:dyDescent="0.25">
      <c r="A9" s="73" t="s">
        <v>173</v>
      </c>
      <c r="B9" s="71">
        <v>182</v>
      </c>
      <c r="C9" s="72">
        <v>261700</v>
      </c>
    </row>
    <row r="10" spans="1:3" outlineLevel="2" x14ac:dyDescent="0.25">
      <c r="A10" s="70" t="s">
        <v>174</v>
      </c>
      <c r="B10" s="71">
        <v>911</v>
      </c>
      <c r="C10" s="72">
        <v>1308501</v>
      </c>
    </row>
    <row r="11" spans="1:3" outlineLevel="2" x14ac:dyDescent="0.25">
      <c r="A11" s="73" t="s">
        <v>170</v>
      </c>
      <c r="B11" s="71">
        <v>182</v>
      </c>
      <c r="C11" s="72">
        <v>261700</v>
      </c>
    </row>
    <row r="12" spans="1:3" outlineLevel="2" x14ac:dyDescent="0.25">
      <c r="A12" s="73" t="s">
        <v>171</v>
      </c>
      <c r="B12" s="71">
        <v>182</v>
      </c>
      <c r="C12" s="72">
        <v>261700</v>
      </c>
    </row>
    <row r="13" spans="1:3" outlineLevel="2" x14ac:dyDescent="0.25">
      <c r="A13" s="73" t="s">
        <v>172</v>
      </c>
      <c r="B13" s="71">
        <v>182</v>
      </c>
      <c r="C13" s="72">
        <v>261700</v>
      </c>
    </row>
    <row r="14" spans="1:3" outlineLevel="1" x14ac:dyDescent="0.25">
      <c r="A14" s="73" t="s">
        <v>109</v>
      </c>
      <c r="B14" s="71">
        <v>183</v>
      </c>
      <c r="C14" s="72">
        <v>261701</v>
      </c>
    </row>
    <row r="15" spans="1:3" outlineLevel="2" x14ac:dyDescent="0.25">
      <c r="A15" s="73" t="s">
        <v>173</v>
      </c>
      <c r="B15" s="71">
        <v>182</v>
      </c>
      <c r="C15" s="72">
        <v>261700</v>
      </c>
    </row>
    <row r="16" spans="1:3" outlineLevel="2" x14ac:dyDescent="0.25">
      <c r="A16" s="70" t="s">
        <v>175</v>
      </c>
      <c r="B16" s="71">
        <v>911</v>
      </c>
      <c r="C16" s="72">
        <v>1308501</v>
      </c>
    </row>
    <row r="17" spans="1:3" outlineLevel="2" x14ac:dyDescent="0.25">
      <c r="A17" s="73" t="s">
        <v>170</v>
      </c>
      <c r="B17" s="71">
        <v>182</v>
      </c>
      <c r="C17" s="72">
        <v>261700</v>
      </c>
    </row>
    <row r="18" spans="1:3" outlineLevel="2" x14ac:dyDescent="0.25">
      <c r="A18" s="73" t="s">
        <v>171</v>
      </c>
      <c r="B18" s="71">
        <v>182</v>
      </c>
      <c r="C18" s="72">
        <v>261700</v>
      </c>
    </row>
    <row r="19" spans="1:3" outlineLevel="2" x14ac:dyDescent="0.25">
      <c r="A19" s="73" t="s">
        <v>172</v>
      </c>
      <c r="B19" s="71">
        <v>182</v>
      </c>
      <c r="C19" s="72">
        <v>261700</v>
      </c>
    </row>
    <row r="20" spans="1:3" outlineLevel="1" x14ac:dyDescent="0.25">
      <c r="A20" s="73" t="s">
        <v>109</v>
      </c>
      <c r="B20" s="71">
        <v>183</v>
      </c>
      <c r="C20" s="72">
        <v>261701</v>
      </c>
    </row>
    <row r="21" spans="1:3" outlineLevel="2" x14ac:dyDescent="0.25">
      <c r="A21" s="73" t="s">
        <v>173</v>
      </c>
      <c r="B21" s="71">
        <v>182</v>
      </c>
      <c r="C21" s="72">
        <v>261700</v>
      </c>
    </row>
    <row r="22" spans="1:3" outlineLevel="2" x14ac:dyDescent="0.25">
      <c r="A22" s="70" t="s">
        <v>176</v>
      </c>
      <c r="B22" s="71">
        <v>913</v>
      </c>
      <c r="C22" s="72">
        <v>1308507</v>
      </c>
    </row>
    <row r="23" spans="1:3" outlineLevel="2" x14ac:dyDescent="0.25">
      <c r="A23" s="73" t="s">
        <v>170</v>
      </c>
      <c r="B23" s="71">
        <v>183</v>
      </c>
      <c r="C23" s="72">
        <v>261702</v>
      </c>
    </row>
    <row r="24" spans="1:3" outlineLevel="2" x14ac:dyDescent="0.25">
      <c r="A24" s="73" t="s">
        <v>171</v>
      </c>
      <c r="B24" s="71">
        <v>183</v>
      </c>
      <c r="C24" s="72">
        <v>261702</v>
      </c>
    </row>
    <row r="25" spans="1:3" outlineLevel="2" x14ac:dyDescent="0.25">
      <c r="A25" s="73" t="s">
        <v>172</v>
      </c>
      <c r="B25" s="71">
        <v>183</v>
      </c>
      <c r="C25" s="72">
        <v>261701</v>
      </c>
    </row>
    <row r="26" spans="1:3" outlineLevel="1" x14ac:dyDescent="0.25">
      <c r="A26" s="73" t="s">
        <v>109</v>
      </c>
      <c r="B26" s="71">
        <v>181</v>
      </c>
      <c r="C26" s="72">
        <v>261700</v>
      </c>
    </row>
    <row r="27" spans="1:3" outlineLevel="2" x14ac:dyDescent="0.25">
      <c r="A27" s="73" t="s">
        <v>173</v>
      </c>
      <c r="B27" s="71">
        <v>183</v>
      </c>
      <c r="C27" s="72">
        <v>261702</v>
      </c>
    </row>
    <row r="28" spans="1:3" outlineLevel="2" x14ac:dyDescent="0.25">
      <c r="A28" s="227"/>
      <c r="B28" s="71">
        <v>0</v>
      </c>
      <c r="C28" s="72">
        <v>0</v>
      </c>
    </row>
    <row r="29" spans="1:3" outlineLevel="2" x14ac:dyDescent="0.25">
      <c r="A29" s="158" t="s">
        <v>112</v>
      </c>
      <c r="B29" s="232">
        <v>5060</v>
      </c>
      <c r="C29" s="233">
        <v>6441546</v>
      </c>
    </row>
    <row r="30" spans="1:3" outlineLevel="2" x14ac:dyDescent="0.25">
      <c r="A30" s="70" t="s">
        <v>169</v>
      </c>
      <c r="B30" s="71">
        <v>1265</v>
      </c>
      <c r="C30" s="72">
        <v>1610385</v>
      </c>
    </row>
    <row r="31" spans="1:3" outlineLevel="2" x14ac:dyDescent="0.25">
      <c r="A31" s="73" t="s">
        <v>170</v>
      </c>
      <c r="B31" s="71">
        <v>253</v>
      </c>
      <c r="C31" s="72">
        <v>322077</v>
      </c>
    </row>
    <row r="32" spans="1:3" x14ac:dyDescent="0.25">
      <c r="A32" s="73" t="s">
        <v>171</v>
      </c>
      <c r="B32" s="71">
        <v>253</v>
      </c>
      <c r="C32" s="72">
        <v>322077</v>
      </c>
    </row>
    <row r="33" spans="1:3" outlineLevel="1" x14ac:dyDescent="0.25">
      <c r="A33" s="73" t="s">
        <v>172</v>
      </c>
      <c r="B33" s="71">
        <v>253</v>
      </c>
      <c r="C33" s="72">
        <v>322077</v>
      </c>
    </row>
    <row r="34" spans="1:3" outlineLevel="2" x14ac:dyDescent="0.25">
      <c r="A34" s="73" t="s">
        <v>109</v>
      </c>
      <c r="B34" s="71">
        <v>253</v>
      </c>
      <c r="C34" s="72">
        <v>322077</v>
      </c>
    </row>
    <row r="35" spans="1:3" outlineLevel="2" x14ac:dyDescent="0.25">
      <c r="A35" s="73" t="s">
        <v>173</v>
      </c>
      <c r="B35" s="71">
        <v>253</v>
      </c>
      <c r="C35" s="72">
        <v>322077</v>
      </c>
    </row>
    <row r="36" spans="1:3" outlineLevel="2" x14ac:dyDescent="0.25">
      <c r="A36" s="70" t="s">
        <v>174</v>
      </c>
      <c r="B36" s="71">
        <v>1265</v>
      </c>
      <c r="C36" s="72">
        <v>1610385</v>
      </c>
    </row>
    <row r="37" spans="1:3" outlineLevel="2" x14ac:dyDescent="0.25">
      <c r="A37" s="73" t="s">
        <v>170</v>
      </c>
      <c r="B37" s="71">
        <v>253</v>
      </c>
      <c r="C37" s="72">
        <v>322077</v>
      </c>
    </row>
    <row r="38" spans="1:3" outlineLevel="2" x14ac:dyDescent="0.25">
      <c r="A38" s="73" t="s">
        <v>171</v>
      </c>
      <c r="B38" s="71">
        <v>253</v>
      </c>
      <c r="C38" s="72">
        <v>322077</v>
      </c>
    </row>
    <row r="39" spans="1:3" outlineLevel="1" x14ac:dyDescent="0.25">
      <c r="A39" s="73" t="s">
        <v>172</v>
      </c>
      <c r="B39" s="71">
        <v>253</v>
      </c>
      <c r="C39" s="72">
        <v>322077</v>
      </c>
    </row>
    <row r="40" spans="1:3" outlineLevel="2" x14ac:dyDescent="0.25">
      <c r="A40" s="73" t="s">
        <v>109</v>
      </c>
      <c r="B40" s="71">
        <v>253</v>
      </c>
      <c r="C40" s="72">
        <v>322077</v>
      </c>
    </row>
    <row r="41" spans="1:3" outlineLevel="2" x14ac:dyDescent="0.25">
      <c r="A41" s="73" t="s">
        <v>173</v>
      </c>
      <c r="B41" s="71">
        <v>253</v>
      </c>
      <c r="C41" s="72">
        <v>322077</v>
      </c>
    </row>
    <row r="42" spans="1:3" outlineLevel="2" x14ac:dyDescent="0.25">
      <c r="A42" s="70" t="s">
        <v>175</v>
      </c>
      <c r="B42" s="71">
        <v>1266</v>
      </c>
      <c r="C42" s="72">
        <v>1610386</v>
      </c>
    </row>
    <row r="43" spans="1:3" outlineLevel="2" x14ac:dyDescent="0.25">
      <c r="A43" s="73" t="s">
        <v>170</v>
      </c>
      <c r="B43" s="71">
        <v>253</v>
      </c>
      <c r="C43" s="72">
        <v>322077</v>
      </c>
    </row>
    <row r="44" spans="1:3" outlineLevel="2" x14ac:dyDescent="0.25">
      <c r="A44" s="73" t="s">
        <v>171</v>
      </c>
      <c r="B44" s="71">
        <v>253</v>
      </c>
      <c r="C44" s="72">
        <v>322077</v>
      </c>
    </row>
    <row r="45" spans="1:3" outlineLevel="1" x14ac:dyDescent="0.25">
      <c r="A45" s="73" t="s">
        <v>172</v>
      </c>
      <c r="B45" s="71">
        <v>253</v>
      </c>
      <c r="C45" s="72">
        <v>322077</v>
      </c>
    </row>
    <row r="46" spans="1:3" outlineLevel="2" x14ac:dyDescent="0.25">
      <c r="A46" s="73" t="s">
        <v>109</v>
      </c>
      <c r="B46" s="71">
        <v>254</v>
      </c>
      <c r="C46" s="72">
        <v>322078</v>
      </c>
    </row>
    <row r="47" spans="1:3" outlineLevel="2" x14ac:dyDescent="0.25">
      <c r="A47" s="73" t="s">
        <v>173</v>
      </c>
      <c r="B47" s="71">
        <v>253</v>
      </c>
      <c r="C47" s="72">
        <v>322077</v>
      </c>
    </row>
    <row r="48" spans="1:3" outlineLevel="2" x14ac:dyDescent="0.25">
      <c r="A48" s="70" t="s">
        <v>176</v>
      </c>
      <c r="B48" s="71">
        <v>1264</v>
      </c>
      <c r="C48" s="72">
        <v>1610390</v>
      </c>
    </row>
    <row r="49" spans="1:3" outlineLevel="2" x14ac:dyDescent="0.25">
      <c r="A49" s="73" t="s">
        <v>170</v>
      </c>
      <c r="B49" s="71">
        <v>253</v>
      </c>
      <c r="C49" s="72">
        <v>322078</v>
      </c>
    </row>
    <row r="50" spans="1:3" outlineLevel="2" x14ac:dyDescent="0.25">
      <c r="A50" s="73" t="s">
        <v>171</v>
      </c>
      <c r="B50" s="71">
        <v>253</v>
      </c>
      <c r="C50" s="72">
        <v>322078</v>
      </c>
    </row>
    <row r="51" spans="1:3" outlineLevel="1" x14ac:dyDescent="0.25">
      <c r="A51" s="73" t="s">
        <v>172</v>
      </c>
      <c r="B51" s="71">
        <v>253</v>
      </c>
      <c r="C51" s="72">
        <v>322078</v>
      </c>
    </row>
    <row r="52" spans="1:3" outlineLevel="2" x14ac:dyDescent="0.25">
      <c r="A52" s="73" t="s">
        <v>109</v>
      </c>
      <c r="B52" s="71">
        <v>252</v>
      </c>
      <c r="C52" s="72">
        <v>322078</v>
      </c>
    </row>
    <row r="53" spans="1:3" outlineLevel="2" x14ac:dyDescent="0.25">
      <c r="A53" s="73" t="s">
        <v>173</v>
      </c>
      <c r="B53" s="71">
        <v>253</v>
      </c>
      <c r="C53" s="72">
        <v>322078</v>
      </c>
    </row>
    <row r="54" spans="1:3" outlineLevel="2" x14ac:dyDescent="0.25">
      <c r="A54" s="227"/>
      <c r="B54" s="71">
        <v>0</v>
      </c>
      <c r="C54" s="72">
        <v>0</v>
      </c>
    </row>
    <row r="55" spans="1:3" ht="22.5" outlineLevel="2" x14ac:dyDescent="0.25">
      <c r="A55" s="158" t="s">
        <v>177</v>
      </c>
      <c r="B55" s="232">
        <v>5115</v>
      </c>
      <c r="C55" s="233">
        <v>7074983</v>
      </c>
    </row>
    <row r="56" spans="1:3" outlineLevel="2" x14ac:dyDescent="0.25">
      <c r="A56" s="70" t="s">
        <v>169</v>
      </c>
      <c r="B56" s="71">
        <v>1275</v>
      </c>
      <c r="C56" s="72">
        <v>1780021</v>
      </c>
    </row>
    <row r="57" spans="1:3" x14ac:dyDescent="0.25">
      <c r="A57" s="73" t="s">
        <v>170</v>
      </c>
      <c r="B57" s="71">
        <v>255</v>
      </c>
      <c r="C57" s="72">
        <v>356004</v>
      </c>
    </row>
    <row r="58" spans="1:3" outlineLevel="1" x14ac:dyDescent="0.25">
      <c r="A58" s="73" t="s">
        <v>171</v>
      </c>
      <c r="B58" s="71">
        <v>255</v>
      </c>
      <c r="C58" s="72">
        <v>356004</v>
      </c>
    </row>
    <row r="59" spans="1:3" outlineLevel="2" x14ac:dyDescent="0.25">
      <c r="A59" s="73" t="s">
        <v>172</v>
      </c>
      <c r="B59" s="71">
        <v>255</v>
      </c>
      <c r="C59" s="72">
        <v>356004</v>
      </c>
    </row>
    <row r="60" spans="1:3" outlineLevel="2" x14ac:dyDescent="0.25">
      <c r="A60" s="73" t="s">
        <v>109</v>
      </c>
      <c r="B60" s="71">
        <v>255</v>
      </c>
      <c r="C60" s="72">
        <v>356005</v>
      </c>
    </row>
    <row r="61" spans="1:3" outlineLevel="2" x14ac:dyDescent="0.25">
      <c r="A61" s="73" t="s">
        <v>173</v>
      </c>
      <c r="B61" s="71">
        <v>255</v>
      </c>
      <c r="C61" s="72">
        <v>356004</v>
      </c>
    </row>
    <row r="62" spans="1:3" outlineLevel="2" x14ac:dyDescent="0.25">
      <c r="A62" s="70" t="s">
        <v>174</v>
      </c>
      <c r="B62" s="71">
        <v>1280</v>
      </c>
      <c r="C62" s="72">
        <v>1764986</v>
      </c>
    </row>
    <row r="63" spans="1:3" outlineLevel="2" x14ac:dyDescent="0.25">
      <c r="A63" s="73" t="s">
        <v>170</v>
      </c>
      <c r="B63" s="71">
        <v>256</v>
      </c>
      <c r="C63" s="72">
        <v>352997</v>
      </c>
    </row>
    <row r="64" spans="1:3" outlineLevel="1" x14ac:dyDescent="0.25">
      <c r="A64" s="73" t="s">
        <v>171</v>
      </c>
      <c r="B64" s="71">
        <v>256</v>
      </c>
      <c r="C64" s="72">
        <v>352997</v>
      </c>
    </row>
    <row r="65" spans="1:3" outlineLevel="2" x14ac:dyDescent="0.25">
      <c r="A65" s="73" t="s">
        <v>172</v>
      </c>
      <c r="B65" s="71">
        <v>256</v>
      </c>
      <c r="C65" s="72">
        <v>352997</v>
      </c>
    </row>
    <row r="66" spans="1:3" outlineLevel="2" x14ac:dyDescent="0.25">
      <c r="A66" s="73" t="s">
        <v>109</v>
      </c>
      <c r="B66" s="71">
        <v>256</v>
      </c>
      <c r="C66" s="72">
        <v>352998</v>
      </c>
    </row>
    <row r="67" spans="1:3" outlineLevel="2" x14ac:dyDescent="0.25">
      <c r="A67" s="73" t="s">
        <v>173</v>
      </c>
      <c r="B67" s="71">
        <v>256</v>
      </c>
      <c r="C67" s="72">
        <v>352997</v>
      </c>
    </row>
    <row r="68" spans="1:3" outlineLevel="2" x14ac:dyDescent="0.25">
      <c r="A68" s="70" t="s">
        <v>175</v>
      </c>
      <c r="B68" s="71">
        <v>1280</v>
      </c>
      <c r="C68" s="72">
        <v>1764986</v>
      </c>
    </row>
    <row r="69" spans="1:3" outlineLevel="2" x14ac:dyDescent="0.25">
      <c r="A69" s="73" t="s">
        <v>170</v>
      </c>
      <c r="B69" s="71">
        <v>256</v>
      </c>
      <c r="C69" s="72">
        <v>352997</v>
      </c>
    </row>
    <row r="70" spans="1:3" outlineLevel="1" x14ac:dyDescent="0.25">
      <c r="A70" s="73" t="s">
        <v>171</v>
      </c>
      <c r="B70" s="71">
        <v>256</v>
      </c>
      <c r="C70" s="72">
        <v>352997</v>
      </c>
    </row>
    <row r="71" spans="1:3" outlineLevel="2" x14ac:dyDescent="0.25">
      <c r="A71" s="73" t="s">
        <v>172</v>
      </c>
      <c r="B71" s="71">
        <v>256</v>
      </c>
      <c r="C71" s="72">
        <v>352997</v>
      </c>
    </row>
    <row r="72" spans="1:3" outlineLevel="2" x14ac:dyDescent="0.25">
      <c r="A72" s="73" t="s">
        <v>109</v>
      </c>
      <c r="B72" s="71">
        <v>256</v>
      </c>
      <c r="C72" s="72">
        <v>352998</v>
      </c>
    </row>
    <row r="73" spans="1:3" outlineLevel="2" x14ac:dyDescent="0.25">
      <c r="A73" s="73" t="s">
        <v>173</v>
      </c>
      <c r="B73" s="71">
        <v>256</v>
      </c>
      <c r="C73" s="72">
        <v>352997</v>
      </c>
    </row>
    <row r="74" spans="1:3" outlineLevel="2" x14ac:dyDescent="0.25">
      <c r="A74" s="70" t="s">
        <v>176</v>
      </c>
      <c r="B74" s="71">
        <v>1280</v>
      </c>
      <c r="C74" s="72">
        <v>1764990</v>
      </c>
    </row>
    <row r="75" spans="1:3" outlineLevel="2" x14ac:dyDescent="0.25">
      <c r="A75" s="73" t="s">
        <v>170</v>
      </c>
      <c r="B75" s="71">
        <v>256</v>
      </c>
      <c r="C75" s="72">
        <v>352998</v>
      </c>
    </row>
    <row r="76" spans="1:3" outlineLevel="1" x14ac:dyDescent="0.25">
      <c r="A76" s="73" t="s">
        <v>171</v>
      </c>
      <c r="B76" s="71">
        <v>256</v>
      </c>
      <c r="C76" s="72">
        <v>352998</v>
      </c>
    </row>
    <row r="77" spans="1:3" outlineLevel="2" x14ac:dyDescent="0.25">
      <c r="A77" s="73" t="s">
        <v>172</v>
      </c>
      <c r="B77" s="71">
        <v>256</v>
      </c>
      <c r="C77" s="72">
        <v>352999</v>
      </c>
    </row>
    <row r="78" spans="1:3" outlineLevel="2" x14ac:dyDescent="0.25">
      <c r="A78" s="73" t="s">
        <v>109</v>
      </c>
      <c r="B78" s="71">
        <v>256</v>
      </c>
      <c r="C78" s="72">
        <v>352997</v>
      </c>
    </row>
    <row r="79" spans="1:3" outlineLevel="2" x14ac:dyDescent="0.25">
      <c r="A79" s="73" t="s">
        <v>173</v>
      </c>
      <c r="B79" s="71">
        <v>256</v>
      </c>
      <c r="C79" s="72">
        <v>352998</v>
      </c>
    </row>
    <row r="80" spans="1:3" outlineLevel="2" x14ac:dyDescent="0.25">
      <c r="A80" s="227"/>
      <c r="B80" s="71">
        <v>0</v>
      </c>
      <c r="C80" s="72">
        <v>0</v>
      </c>
    </row>
    <row r="81" spans="1:3" ht="22.5" outlineLevel="2" x14ac:dyDescent="0.25">
      <c r="A81" s="158" t="s">
        <v>185</v>
      </c>
      <c r="B81" s="232">
        <v>3495</v>
      </c>
      <c r="C81" s="233">
        <v>5128270</v>
      </c>
    </row>
    <row r="82" spans="1:3" x14ac:dyDescent="0.25">
      <c r="A82" s="70" t="s">
        <v>169</v>
      </c>
      <c r="B82" s="71">
        <v>876</v>
      </c>
      <c r="C82" s="72">
        <v>1282070</v>
      </c>
    </row>
    <row r="83" spans="1:3" outlineLevel="1" x14ac:dyDescent="0.25">
      <c r="A83" s="73" t="s">
        <v>170</v>
      </c>
      <c r="B83" s="71">
        <v>175</v>
      </c>
      <c r="C83" s="72">
        <v>256414</v>
      </c>
    </row>
    <row r="84" spans="1:3" outlineLevel="2" x14ac:dyDescent="0.25">
      <c r="A84" s="73" t="s">
        <v>171</v>
      </c>
      <c r="B84" s="71">
        <v>175</v>
      </c>
      <c r="C84" s="72">
        <v>256414</v>
      </c>
    </row>
    <row r="85" spans="1:3" outlineLevel="2" x14ac:dyDescent="0.25">
      <c r="A85" s="73" t="s">
        <v>172</v>
      </c>
      <c r="B85" s="71">
        <v>175</v>
      </c>
      <c r="C85" s="72">
        <v>256414</v>
      </c>
    </row>
    <row r="86" spans="1:3" outlineLevel="2" x14ac:dyDescent="0.25">
      <c r="A86" s="73" t="s">
        <v>109</v>
      </c>
      <c r="B86" s="71">
        <v>176</v>
      </c>
      <c r="C86" s="72">
        <v>256414</v>
      </c>
    </row>
    <row r="87" spans="1:3" outlineLevel="2" x14ac:dyDescent="0.25">
      <c r="A87" s="73" t="s">
        <v>173</v>
      </c>
      <c r="B87" s="71">
        <v>175</v>
      </c>
      <c r="C87" s="72">
        <v>256414</v>
      </c>
    </row>
    <row r="88" spans="1:3" outlineLevel="2" x14ac:dyDescent="0.25">
      <c r="A88" s="70" t="s">
        <v>174</v>
      </c>
      <c r="B88" s="71">
        <v>876</v>
      </c>
      <c r="C88" s="72">
        <v>1282070</v>
      </c>
    </row>
    <row r="89" spans="1:3" outlineLevel="1" x14ac:dyDescent="0.25">
      <c r="A89" s="73" t="s">
        <v>170</v>
      </c>
      <c r="B89" s="71">
        <v>175</v>
      </c>
      <c r="C89" s="72">
        <v>256414</v>
      </c>
    </row>
    <row r="90" spans="1:3" outlineLevel="2" x14ac:dyDescent="0.25">
      <c r="A90" s="73" t="s">
        <v>171</v>
      </c>
      <c r="B90" s="71">
        <v>175</v>
      </c>
      <c r="C90" s="72">
        <v>256414</v>
      </c>
    </row>
    <row r="91" spans="1:3" outlineLevel="2" x14ac:dyDescent="0.25">
      <c r="A91" s="73" t="s">
        <v>172</v>
      </c>
      <c r="B91" s="71">
        <v>175</v>
      </c>
      <c r="C91" s="72">
        <v>256414</v>
      </c>
    </row>
    <row r="92" spans="1:3" outlineLevel="2" x14ac:dyDescent="0.25">
      <c r="A92" s="73" t="s">
        <v>109</v>
      </c>
      <c r="B92" s="71">
        <v>176</v>
      </c>
      <c r="C92" s="72">
        <v>256414</v>
      </c>
    </row>
    <row r="93" spans="1:3" outlineLevel="2" x14ac:dyDescent="0.25">
      <c r="A93" s="73" t="s">
        <v>173</v>
      </c>
      <c r="B93" s="71">
        <v>175</v>
      </c>
      <c r="C93" s="72">
        <v>256414</v>
      </c>
    </row>
    <row r="94" spans="1:3" outlineLevel="2" x14ac:dyDescent="0.25">
      <c r="A94" s="70" t="s">
        <v>175</v>
      </c>
      <c r="B94" s="71">
        <v>874</v>
      </c>
      <c r="C94" s="72">
        <v>1282070</v>
      </c>
    </row>
    <row r="95" spans="1:3" outlineLevel="1" x14ac:dyDescent="0.25">
      <c r="A95" s="73" t="s">
        <v>170</v>
      </c>
      <c r="B95" s="71">
        <v>175</v>
      </c>
      <c r="C95" s="72">
        <v>256414</v>
      </c>
    </row>
    <row r="96" spans="1:3" outlineLevel="2" x14ac:dyDescent="0.25">
      <c r="A96" s="73" t="s">
        <v>171</v>
      </c>
      <c r="B96" s="71">
        <v>175</v>
      </c>
      <c r="C96" s="72">
        <v>256414</v>
      </c>
    </row>
    <row r="97" spans="1:3" outlineLevel="2" x14ac:dyDescent="0.25">
      <c r="A97" s="73" t="s">
        <v>172</v>
      </c>
      <c r="B97" s="71">
        <v>175</v>
      </c>
      <c r="C97" s="72">
        <v>256414</v>
      </c>
    </row>
    <row r="98" spans="1:3" outlineLevel="2" x14ac:dyDescent="0.25">
      <c r="A98" s="73" t="s">
        <v>109</v>
      </c>
      <c r="B98" s="71">
        <v>175</v>
      </c>
      <c r="C98" s="72">
        <v>256414</v>
      </c>
    </row>
    <row r="99" spans="1:3" outlineLevel="2" x14ac:dyDescent="0.25">
      <c r="A99" s="73" t="s">
        <v>173</v>
      </c>
      <c r="B99" s="71">
        <v>174</v>
      </c>
      <c r="C99" s="72">
        <v>256414</v>
      </c>
    </row>
    <row r="100" spans="1:3" outlineLevel="2" x14ac:dyDescent="0.25">
      <c r="A100" s="70" t="s">
        <v>176</v>
      </c>
      <c r="B100" s="71">
        <v>869</v>
      </c>
      <c r="C100" s="72">
        <v>1282060</v>
      </c>
    </row>
    <row r="101" spans="1:3" outlineLevel="1" x14ac:dyDescent="0.25">
      <c r="A101" s="73" t="s">
        <v>170</v>
      </c>
      <c r="B101" s="71">
        <v>174</v>
      </c>
      <c r="C101" s="72">
        <v>256412</v>
      </c>
    </row>
    <row r="102" spans="1:3" outlineLevel="2" x14ac:dyDescent="0.25">
      <c r="A102" s="73" t="s">
        <v>171</v>
      </c>
      <c r="B102" s="71">
        <v>174</v>
      </c>
      <c r="C102" s="72">
        <v>256412</v>
      </c>
    </row>
    <row r="103" spans="1:3" outlineLevel="2" x14ac:dyDescent="0.25">
      <c r="A103" s="73" t="s">
        <v>172</v>
      </c>
      <c r="B103" s="71">
        <v>174</v>
      </c>
      <c r="C103" s="72">
        <v>256412</v>
      </c>
    </row>
    <row r="104" spans="1:3" outlineLevel="2" x14ac:dyDescent="0.25">
      <c r="A104" s="73" t="s">
        <v>109</v>
      </c>
      <c r="B104" s="71">
        <v>173</v>
      </c>
      <c r="C104" s="72">
        <v>256412</v>
      </c>
    </row>
    <row r="105" spans="1:3" outlineLevel="2" x14ac:dyDescent="0.25">
      <c r="A105" s="73" t="s">
        <v>173</v>
      </c>
      <c r="B105" s="71">
        <v>174</v>
      </c>
      <c r="C105" s="72">
        <v>256412</v>
      </c>
    </row>
    <row r="106" spans="1:3" outlineLevel="2" x14ac:dyDescent="0.25">
      <c r="A106" s="227"/>
      <c r="B106" s="71">
        <v>0</v>
      </c>
      <c r="C106" s="72">
        <v>0</v>
      </c>
    </row>
    <row r="107" spans="1:3" x14ac:dyDescent="0.25">
      <c r="A107" s="158" t="s">
        <v>114</v>
      </c>
      <c r="B107" s="232">
        <v>3717</v>
      </c>
      <c r="C107" s="233">
        <v>5023679</v>
      </c>
    </row>
    <row r="108" spans="1:3" outlineLevel="1" x14ac:dyDescent="0.25">
      <c r="A108" s="70" t="s">
        <v>169</v>
      </c>
      <c r="B108" s="71">
        <v>930</v>
      </c>
      <c r="C108" s="72">
        <v>1255920</v>
      </c>
    </row>
    <row r="109" spans="1:3" outlineLevel="2" x14ac:dyDescent="0.25">
      <c r="A109" s="73" t="s">
        <v>170</v>
      </c>
      <c r="B109" s="71">
        <v>534</v>
      </c>
      <c r="C109" s="72">
        <v>720268</v>
      </c>
    </row>
    <row r="110" spans="1:3" outlineLevel="2" x14ac:dyDescent="0.25">
      <c r="A110" s="73" t="s">
        <v>171</v>
      </c>
      <c r="B110" s="71">
        <v>92</v>
      </c>
      <c r="C110" s="72">
        <v>125214</v>
      </c>
    </row>
    <row r="111" spans="1:3" outlineLevel="2" x14ac:dyDescent="0.25">
      <c r="A111" s="73" t="s">
        <v>172</v>
      </c>
      <c r="B111" s="71">
        <v>78</v>
      </c>
      <c r="C111" s="72">
        <v>105060</v>
      </c>
    </row>
    <row r="112" spans="1:3" outlineLevel="2" x14ac:dyDescent="0.25">
      <c r="A112" s="73" t="s">
        <v>109</v>
      </c>
      <c r="B112" s="71">
        <v>74</v>
      </c>
      <c r="C112" s="72">
        <v>99552</v>
      </c>
    </row>
    <row r="113" spans="1:3" outlineLevel="2" x14ac:dyDescent="0.25">
      <c r="A113" s="73" t="s">
        <v>173</v>
      </c>
      <c r="B113" s="71">
        <v>152</v>
      </c>
      <c r="C113" s="72">
        <v>205826</v>
      </c>
    </row>
    <row r="114" spans="1:3" outlineLevel="1" x14ac:dyDescent="0.25">
      <c r="A114" s="70" t="s">
        <v>174</v>
      </c>
      <c r="B114" s="71">
        <v>930</v>
      </c>
      <c r="C114" s="72">
        <v>1255920</v>
      </c>
    </row>
    <row r="115" spans="1:3" outlineLevel="2" x14ac:dyDescent="0.25">
      <c r="A115" s="73" t="s">
        <v>170</v>
      </c>
      <c r="B115" s="71">
        <v>186</v>
      </c>
      <c r="C115" s="72">
        <v>251184</v>
      </c>
    </row>
    <row r="116" spans="1:3" outlineLevel="2" x14ac:dyDescent="0.25">
      <c r="A116" s="73" t="s">
        <v>171</v>
      </c>
      <c r="B116" s="71">
        <v>186</v>
      </c>
      <c r="C116" s="72">
        <v>251184</v>
      </c>
    </row>
    <row r="117" spans="1:3" outlineLevel="2" x14ac:dyDescent="0.25">
      <c r="A117" s="73" t="s">
        <v>172</v>
      </c>
      <c r="B117" s="71">
        <v>186</v>
      </c>
      <c r="C117" s="72">
        <v>251184</v>
      </c>
    </row>
    <row r="118" spans="1:3" outlineLevel="2" x14ac:dyDescent="0.25">
      <c r="A118" s="73" t="s">
        <v>109</v>
      </c>
      <c r="B118" s="71">
        <v>186</v>
      </c>
      <c r="C118" s="72">
        <v>251184</v>
      </c>
    </row>
    <row r="119" spans="1:3" outlineLevel="2" x14ac:dyDescent="0.25">
      <c r="A119" s="73" t="s">
        <v>173</v>
      </c>
      <c r="B119" s="71">
        <v>186</v>
      </c>
      <c r="C119" s="72">
        <v>251184</v>
      </c>
    </row>
    <row r="120" spans="1:3" outlineLevel="1" x14ac:dyDescent="0.25">
      <c r="A120" s="70" t="s">
        <v>175</v>
      </c>
      <c r="B120" s="71">
        <v>930</v>
      </c>
      <c r="C120" s="72">
        <v>1255920</v>
      </c>
    </row>
    <row r="121" spans="1:3" outlineLevel="2" x14ac:dyDescent="0.25">
      <c r="A121" s="73" t="s">
        <v>170</v>
      </c>
      <c r="B121" s="71">
        <v>186</v>
      </c>
      <c r="C121" s="72">
        <v>251184</v>
      </c>
    </row>
    <row r="122" spans="1:3" outlineLevel="2" x14ac:dyDescent="0.25">
      <c r="A122" s="73" t="s">
        <v>171</v>
      </c>
      <c r="B122" s="71">
        <v>186</v>
      </c>
      <c r="C122" s="72">
        <v>251184</v>
      </c>
    </row>
    <row r="123" spans="1:3" outlineLevel="2" x14ac:dyDescent="0.25">
      <c r="A123" s="73" t="s">
        <v>172</v>
      </c>
      <c r="B123" s="71">
        <v>186</v>
      </c>
      <c r="C123" s="72">
        <v>251184</v>
      </c>
    </row>
    <row r="124" spans="1:3" outlineLevel="2" x14ac:dyDescent="0.25">
      <c r="A124" s="73" t="s">
        <v>109</v>
      </c>
      <c r="B124" s="71">
        <v>186</v>
      </c>
      <c r="C124" s="72">
        <v>251184</v>
      </c>
    </row>
    <row r="125" spans="1:3" outlineLevel="2" x14ac:dyDescent="0.25">
      <c r="A125" s="73" t="s">
        <v>173</v>
      </c>
      <c r="B125" s="71">
        <v>186</v>
      </c>
      <c r="C125" s="72">
        <v>251184</v>
      </c>
    </row>
    <row r="126" spans="1:3" outlineLevel="1" x14ac:dyDescent="0.25">
      <c r="A126" s="70" t="s">
        <v>176</v>
      </c>
      <c r="B126" s="71">
        <v>927</v>
      </c>
      <c r="C126" s="72">
        <v>1255919</v>
      </c>
    </row>
    <row r="127" spans="1:3" outlineLevel="2" x14ac:dyDescent="0.25">
      <c r="A127" s="73" t="s">
        <v>170</v>
      </c>
      <c r="B127" s="71">
        <v>186</v>
      </c>
      <c r="C127" s="72">
        <v>251184</v>
      </c>
    </row>
    <row r="128" spans="1:3" outlineLevel="2" x14ac:dyDescent="0.25">
      <c r="A128" s="73" t="s">
        <v>171</v>
      </c>
      <c r="B128" s="71">
        <v>186</v>
      </c>
      <c r="C128" s="72">
        <v>251184</v>
      </c>
    </row>
    <row r="129" spans="1:3" outlineLevel="2" x14ac:dyDescent="0.25">
      <c r="A129" s="73" t="s">
        <v>172</v>
      </c>
      <c r="B129" s="71">
        <v>185</v>
      </c>
      <c r="C129" s="72">
        <v>251183</v>
      </c>
    </row>
    <row r="130" spans="1:3" outlineLevel="2" x14ac:dyDescent="0.25">
      <c r="A130" s="73" t="s">
        <v>109</v>
      </c>
      <c r="B130" s="71">
        <v>184</v>
      </c>
      <c r="C130" s="72">
        <v>251184</v>
      </c>
    </row>
    <row r="131" spans="1:3" outlineLevel="2" x14ac:dyDescent="0.25">
      <c r="A131" s="73" t="s">
        <v>173</v>
      </c>
      <c r="B131" s="71">
        <v>186</v>
      </c>
      <c r="C131" s="72">
        <v>251184</v>
      </c>
    </row>
    <row r="132" spans="1:3" collapsed="1" x14ac:dyDescent="0.25">
      <c r="A132" s="227"/>
      <c r="B132" s="71">
        <v>0</v>
      </c>
      <c r="C132" s="72">
        <v>0</v>
      </c>
    </row>
    <row r="133" spans="1:3" outlineLevel="1" x14ac:dyDescent="0.25">
      <c r="A133" s="158" t="s">
        <v>115</v>
      </c>
      <c r="B133" s="232">
        <v>3996</v>
      </c>
      <c r="C133" s="233">
        <v>5115417</v>
      </c>
    </row>
    <row r="134" spans="1:3" outlineLevel="2" x14ac:dyDescent="0.25">
      <c r="A134" s="70" t="s">
        <v>169</v>
      </c>
      <c r="B134" s="71">
        <v>999</v>
      </c>
      <c r="C134" s="72">
        <v>1278855</v>
      </c>
    </row>
    <row r="135" spans="1:3" outlineLevel="2" x14ac:dyDescent="0.25">
      <c r="A135" s="73" t="s">
        <v>170</v>
      </c>
      <c r="B135" s="71">
        <v>200</v>
      </c>
      <c r="C135" s="72">
        <v>255771</v>
      </c>
    </row>
    <row r="136" spans="1:3" outlineLevel="2" x14ac:dyDescent="0.25">
      <c r="A136" s="73" t="s">
        <v>171</v>
      </c>
      <c r="B136" s="71">
        <v>200</v>
      </c>
      <c r="C136" s="72">
        <v>255771</v>
      </c>
    </row>
    <row r="137" spans="1:3" outlineLevel="2" x14ac:dyDescent="0.25">
      <c r="A137" s="73" t="s">
        <v>172</v>
      </c>
      <c r="B137" s="71">
        <v>200</v>
      </c>
      <c r="C137" s="72">
        <v>255771</v>
      </c>
    </row>
    <row r="138" spans="1:3" outlineLevel="2" x14ac:dyDescent="0.25">
      <c r="A138" s="73" t="s">
        <v>109</v>
      </c>
      <c r="B138" s="71">
        <v>199</v>
      </c>
      <c r="C138" s="72">
        <v>255771</v>
      </c>
    </row>
    <row r="139" spans="1:3" outlineLevel="1" x14ac:dyDescent="0.25">
      <c r="A139" s="73" t="s">
        <v>173</v>
      </c>
      <c r="B139" s="71">
        <v>200</v>
      </c>
      <c r="C139" s="72">
        <v>255771</v>
      </c>
    </row>
    <row r="140" spans="1:3" outlineLevel="2" x14ac:dyDescent="0.25">
      <c r="A140" s="70" t="s">
        <v>174</v>
      </c>
      <c r="B140" s="71">
        <v>999</v>
      </c>
      <c r="C140" s="72">
        <v>1278855</v>
      </c>
    </row>
    <row r="141" spans="1:3" outlineLevel="2" x14ac:dyDescent="0.25">
      <c r="A141" s="73" t="s">
        <v>170</v>
      </c>
      <c r="B141" s="71">
        <v>200</v>
      </c>
      <c r="C141" s="72">
        <v>255771</v>
      </c>
    </row>
    <row r="142" spans="1:3" outlineLevel="2" x14ac:dyDescent="0.25">
      <c r="A142" s="73" t="s">
        <v>171</v>
      </c>
      <c r="B142" s="71">
        <v>200</v>
      </c>
      <c r="C142" s="72">
        <v>255771</v>
      </c>
    </row>
    <row r="143" spans="1:3" outlineLevel="2" x14ac:dyDescent="0.25">
      <c r="A143" s="73" t="s">
        <v>172</v>
      </c>
      <c r="B143" s="71">
        <v>200</v>
      </c>
      <c r="C143" s="72">
        <v>255771</v>
      </c>
    </row>
    <row r="144" spans="1:3" outlineLevel="2" x14ac:dyDescent="0.25">
      <c r="A144" s="73" t="s">
        <v>109</v>
      </c>
      <c r="B144" s="71">
        <v>199</v>
      </c>
      <c r="C144" s="72">
        <v>255771</v>
      </c>
    </row>
    <row r="145" spans="1:3" outlineLevel="1" x14ac:dyDescent="0.25">
      <c r="A145" s="73" t="s">
        <v>173</v>
      </c>
      <c r="B145" s="71">
        <v>200</v>
      </c>
      <c r="C145" s="72">
        <v>255771</v>
      </c>
    </row>
    <row r="146" spans="1:3" outlineLevel="2" x14ac:dyDescent="0.25">
      <c r="A146" s="70" t="s">
        <v>175</v>
      </c>
      <c r="B146" s="71">
        <v>999</v>
      </c>
      <c r="C146" s="72">
        <v>1278855</v>
      </c>
    </row>
    <row r="147" spans="1:3" outlineLevel="2" x14ac:dyDescent="0.25">
      <c r="A147" s="73" t="s">
        <v>170</v>
      </c>
      <c r="B147" s="71">
        <v>200</v>
      </c>
      <c r="C147" s="72">
        <v>255771</v>
      </c>
    </row>
    <row r="148" spans="1:3" outlineLevel="2" x14ac:dyDescent="0.25">
      <c r="A148" s="73" t="s">
        <v>171</v>
      </c>
      <c r="B148" s="71">
        <v>200</v>
      </c>
      <c r="C148" s="72">
        <v>255771</v>
      </c>
    </row>
    <row r="149" spans="1:3" outlineLevel="2" x14ac:dyDescent="0.25">
      <c r="A149" s="73" t="s">
        <v>172</v>
      </c>
      <c r="B149" s="71">
        <v>200</v>
      </c>
      <c r="C149" s="72">
        <v>255771</v>
      </c>
    </row>
    <row r="150" spans="1:3" outlineLevel="2" x14ac:dyDescent="0.25">
      <c r="A150" s="73" t="s">
        <v>109</v>
      </c>
      <c r="B150" s="71">
        <v>199</v>
      </c>
      <c r="C150" s="72">
        <v>255771</v>
      </c>
    </row>
    <row r="151" spans="1:3" outlineLevel="1" x14ac:dyDescent="0.25">
      <c r="A151" s="73" t="s">
        <v>173</v>
      </c>
      <c r="B151" s="71">
        <v>200</v>
      </c>
      <c r="C151" s="72">
        <v>255771</v>
      </c>
    </row>
    <row r="152" spans="1:3" outlineLevel="2" x14ac:dyDescent="0.25">
      <c r="A152" s="70" t="s">
        <v>176</v>
      </c>
      <c r="B152" s="71">
        <v>999</v>
      </c>
      <c r="C152" s="72">
        <v>1278852</v>
      </c>
    </row>
    <row r="153" spans="1:3" outlineLevel="2" x14ac:dyDescent="0.25">
      <c r="A153" s="73" t="s">
        <v>170</v>
      </c>
      <c r="B153" s="71">
        <v>200</v>
      </c>
      <c r="C153" s="72">
        <v>255771</v>
      </c>
    </row>
    <row r="154" spans="1:3" outlineLevel="2" x14ac:dyDescent="0.25">
      <c r="A154" s="73" t="s">
        <v>171</v>
      </c>
      <c r="B154" s="71">
        <v>200</v>
      </c>
      <c r="C154" s="72">
        <v>255770</v>
      </c>
    </row>
    <row r="155" spans="1:3" outlineLevel="2" x14ac:dyDescent="0.25">
      <c r="A155" s="73" t="s">
        <v>172</v>
      </c>
      <c r="B155" s="71">
        <v>199</v>
      </c>
      <c r="C155" s="72">
        <v>255770</v>
      </c>
    </row>
    <row r="156" spans="1:3" outlineLevel="2" x14ac:dyDescent="0.25">
      <c r="A156" s="73" t="s">
        <v>109</v>
      </c>
      <c r="B156" s="71">
        <v>200</v>
      </c>
      <c r="C156" s="72">
        <v>255770</v>
      </c>
    </row>
    <row r="157" spans="1:3" x14ac:dyDescent="0.25">
      <c r="A157" s="73" t="s">
        <v>173</v>
      </c>
      <c r="B157" s="71">
        <v>200</v>
      </c>
      <c r="C157" s="72">
        <v>255771</v>
      </c>
    </row>
    <row r="158" spans="1:3" outlineLevel="1" x14ac:dyDescent="0.25">
      <c r="A158" s="227"/>
      <c r="B158" s="71">
        <v>0</v>
      </c>
      <c r="C158" s="72">
        <v>0</v>
      </c>
    </row>
    <row r="159" spans="1:3" outlineLevel="2" x14ac:dyDescent="0.25">
      <c r="A159" s="158" t="s">
        <v>116</v>
      </c>
      <c r="B159" s="232">
        <v>4159</v>
      </c>
      <c r="C159" s="233">
        <v>5582859</v>
      </c>
    </row>
    <row r="160" spans="1:3" outlineLevel="2" x14ac:dyDescent="0.25">
      <c r="A160" s="70" t="s">
        <v>169</v>
      </c>
      <c r="B160" s="71">
        <v>1040</v>
      </c>
      <c r="C160" s="72">
        <v>1395715</v>
      </c>
    </row>
    <row r="161" spans="1:3" outlineLevel="2" x14ac:dyDescent="0.25">
      <c r="A161" s="73" t="s">
        <v>170</v>
      </c>
      <c r="B161" s="71">
        <v>208</v>
      </c>
      <c r="C161" s="72">
        <v>279143</v>
      </c>
    </row>
    <row r="162" spans="1:3" outlineLevel="2" x14ac:dyDescent="0.25">
      <c r="A162" s="73" t="s">
        <v>171</v>
      </c>
      <c r="B162" s="71">
        <v>208</v>
      </c>
      <c r="C162" s="72">
        <v>279143</v>
      </c>
    </row>
    <row r="163" spans="1:3" outlineLevel="2" x14ac:dyDescent="0.25">
      <c r="A163" s="73" t="s">
        <v>172</v>
      </c>
      <c r="B163" s="71">
        <v>208</v>
      </c>
      <c r="C163" s="72">
        <v>279143</v>
      </c>
    </row>
    <row r="164" spans="1:3" outlineLevel="1" x14ac:dyDescent="0.25">
      <c r="A164" s="73" t="s">
        <v>109</v>
      </c>
      <c r="B164" s="71">
        <v>208</v>
      </c>
      <c r="C164" s="72">
        <v>279143</v>
      </c>
    </row>
    <row r="165" spans="1:3" outlineLevel="2" x14ac:dyDescent="0.25">
      <c r="A165" s="73" t="s">
        <v>173</v>
      </c>
      <c r="B165" s="71">
        <v>208</v>
      </c>
      <c r="C165" s="72">
        <v>279143</v>
      </c>
    </row>
    <row r="166" spans="1:3" outlineLevel="2" x14ac:dyDescent="0.25">
      <c r="A166" s="70" t="s">
        <v>174</v>
      </c>
      <c r="B166" s="71">
        <v>1040</v>
      </c>
      <c r="C166" s="72">
        <v>1395715</v>
      </c>
    </row>
    <row r="167" spans="1:3" outlineLevel="2" x14ac:dyDescent="0.25">
      <c r="A167" s="73" t="s">
        <v>170</v>
      </c>
      <c r="B167" s="71">
        <v>208</v>
      </c>
      <c r="C167" s="72">
        <v>279143</v>
      </c>
    </row>
    <row r="168" spans="1:3" outlineLevel="2" x14ac:dyDescent="0.25">
      <c r="A168" s="73" t="s">
        <v>171</v>
      </c>
      <c r="B168" s="71">
        <v>208</v>
      </c>
      <c r="C168" s="72">
        <v>279143</v>
      </c>
    </row>
    <row r="169" spans="1:3" outlineLevel="2" x14ac:dyDescent="0.25">
      <c r="A169" s="73" t="s">
        <v>172</v>
      </c>
      <c r="B169" s="71">
        <v>208</v>
      </c>
      <c r="C169" s="72">
        <v>279143</v>
      </c>
    </row>
    <row r="170" spans="1:3" outlineLevel="1" x14ac:dyDescent="0.25">
      <c r="A170" s="73" t="s">
        <v>109</v>
      </c>
      <c r="B170" s="71">
        <v>208</v>
      </c>
      <c r="C170" s="72">
        <v>279143</v>
      </c>
    </row>
    <row r="171" spans="1:3" outlineLevel="2" x14ac:dyDescent="0.25">
      <c r="A171" s="73" t="s">
        <v>173</v>
      </c>
      <c r="B171" s="71">
        <v>208</v>
      </c>
      <c r="C171" s="72">
        <v>279143</v>
      </c>
    </row>
    <row r="172" spans="1:3" outlineLevel="2" x14ac:dyDescent="0.25">
      <c r="A172" s="70" t="s">
        <v>175</v>
      </c>
      <c r="B172" s="71">
        <v>1040</v>
      </c>
      <c r="C172" s="72">
        <v>1395715</v>
      </c>
    </row>
    <row r="173" spans="1:3" outlineLevel="2" x14ac:dyDescent="0.25">
      <c r="A173" s="73" t="s">
        <v>170</v>
      </c>
      <c r="B173" s="71">
        <v>208</v>
      </c>
      <c r="C173" s="72">
        <v>279143</v>
      </c>
    </row>
    <row r="174" spans="1:3" outlineLevel="2" x14ac:dyDescent="0.25">
      <c r="A174" s="73" t="s">
        <v>171</v>
      </c>
      <c r="B174" s="71">
        <v>208</v>
      </c>
      <c r="C174" s="72">
        <v>279143</v>
      </c>
    </row>
    <row r="175" spans="1:3" outlineLevel="2" x14ac:dyDescent="0.25">
      <c r="A175" s="73" t="s">
        <v>172</v>
      </c>
      <c r="B175" s="71">
        <v>208</v>
      </c>
      <c r="C175" s="72">
        <v>279143</v>
      </c>
    </row>
    <row r="176" spans="1:3" outlineLevel="1" x14ac:dyDescent="0.25">
      <c r="A176" s="73" t="s">
        <v>109</v>
      </c>
      <c r="B176" s="71">
        <v>208</v>
      </c>
      <c r="C176" s="72">
        <v>279143</v>
      </c>
    </row>
    <row r="177" spans="1:3" outlineLevel="2" x14ac:dyDescent="0.25">
      <c r="A177" s="73" t="s">
        <v>173</v>
      </c>
      <c r="B177" s="71">
        <v>208</v>
      </c>
      <c r="C177" s="72">
        <v>279143</v>
      </c>
    </row>
    <row r="178" spans="1:3" outlineLevel="2" x14ac:dyDescent="0.25">
      <c r="A178" s="70" t="s">
        <v>176</v>
      </c>
      <c r="B178" s="71">
        <v>1039</v>
      </c>
      <c r="C178" s="72">
        <v>1395714</v>
      </c>
    </row>
    <row r="179" spans="1:3" outlineLevel="2" x14ac:dyDescent="0.25">
      <c r="A179" s="73" t="s">
        <v>170</v>
      </c>
      <c r="B179" s="71">
        <v>208</v>
      </c>
      <c r="C179" s="72">
        <v>279143</v>
      </c>
    </row>
    <row r="180" spans="1:3" outlineLevel="2" x14ac:dyDescent="0.25">
      <c r="A180" s="73" t="s">
        <v>171</v>
      </c>
      <c r="B180" s="71">
        <v>207</v>
      </c>
      <c r="C180" s="72">
        <v>279142</v>
      </c>
    </row>
    <row r="181" spans="1:3" outlineLevel="2" x14ac:dyDescent="0.25">
      <c r="A181" s="73" t="s">
        <v>172</v>
      </c>
      <c r="B181" s="71">
        <v>207</v>
      </c>
      <c r="C181" s="72">
        <v>279142</v>
      </c>
    </row>
    <row r="182" spans="1:3" x14ac:dyDescent="0.25">
      <c r="A182" s="73" t="s">
        <v>109</v>
      </c>
      <c r="B182" s="71">
        <v>209</v>
      </c>
      <c r="C182" s="72">
        <v>279144</v>
      </c>
    </row>
    <row r="183" spans="1:3" outlineLevel="1" x14ac:dyDescent="0.25">
      <c r="A183" s="73" t="s">
        <v>173</v>
      </c>
      <c r="B183" s="71">
        <v>208</v>
      </c>
      <c r="C183" s="72">
        <v>279143</v>
      </c>
    </row>
    <row r="184" spans="1:3" outlineLevel="2" x14ac:dyDescent="0.25">
      <c r="A184" s="227"/>
      <c r="B184" s="71">
        <v>0</v>
      </c>
      <c r="C184" s="72">
        <v>0</v>
      </c>
    </row>
    <row r="185" spans="1:3" outlineLevel="2" x14ac:dyDescent="0.25">
      <c r="A185" s="158" t="s">
        <v>117</v>
      </c>
      <c r="B185" s="232">
        <v>3909</v>
      </c>
      <c r="C185" s="233">
        <v>5075448</v>
      </c>
    </row>
    <row r="186" spans="1:3" outlineLevel="2" x14ac:dyDescent="0.25">
      <c r="A186" s="70" t="s">
        <v>169</v>
      </c>
      <c r="B186" s="71">
        <v>976</v>
      </c>
      <c r="C186" s="72">
        <v>1268865</v>
      </c>
    </row>
    <row r="187" spans="1:3" outlineLevel="2" x14ac:dyDescent="0.25">
      <c r="A187" s="73" t="s">
        <v>170</v>
      </c>
      <c r="B187" s="71">
        <v>195</v>
      </c>
      <c r="C187" s="72">
        <v>253773</v>
      </c>
    </row>
    <row r="188" spans="1:3" outlineLevel="2" x14ac:dyDescent="0.25">
      <c r="A188" s="73" t="s">
        <v>171</v>
      </c>
      <c r="B188" s="71">
        <v>195</v>
      </c>
      <c r="C188" s="72">
        <v>253773</v>
      </c>
    </row>
    <row r="189" spans="1:3" outlineLevel="1" x14ac:dyDescent="0.25">
      <c r="A189" s="73" t="s">
        <v>172</v>
      </c>
      <c r="B189" s="71">
        <v>195</v>
      </c>
      <c r="C189" s="72">
        <v>253773</v>
      </c>
    </row>
    <row r="190" spans="1:3" outlineLevel="2" x14ac:dyDescent="0.25">
      <c r="A190" s="73" t="s">
        <v>109</v>
      </c>
      <c r="B190" s="71">
        <v>196</v>
      </c>
      <c r="C190" s="72">
        <v>253773</v>
      </c>
    </row>
    <row r="191" spans="1:3" outlineLevel="2" x14ac:dyDescent="0.25">
      <c r="A191" s="73" t="s">
        <v>173</v>
      </c>
      <c r="B191" s="71">
        <v>195</v>
      </c>
      <c r="C191" s="72">
        <v>253773</v>
      </c>
    </row>
    <row r="192" spans="1:3" outlineLevel="2" x14ac:dyDescent="0.25">
      <c r="A192" s="70" t="s">
        <v>174</v>
      </c>
      <c r="B192" s="71">
        <v>976</v>
      </c>
      <c r="C192" s="72">
        <v>1268865</v>
      </c>
    </row>
    <row r="193" spans="1:3" outlineLevel="2" x14ac:dyDescent="0.25">
      <c r="A193" s="73" t="s">
        <v>170</v>
      </c>
      <c r="B193" s="71">
        <v>195</v>
      </c>
      <c r="C193" s="72">
        <v>253773</v>
      </c>
    </row>
    <row r="194" spans="1:3" outlineLevel="2" x14ac:dyDescent="0.25">
      <c r="A194" s="73" t="s">
        <v>171</v>
      </c>
      <c r="B194" s="71">
        <v>195</v>
      </c>
      <c r="C194" s="72">
        <v>253773</v>
      </c>
    </row>
    <row r="195" spans="1:3" outlineLevel="1" x14ac:dyDescent="0.25">
      <c r="A195" s="73" t="s">
        <v>172</v>
      </c>
      <c r="B195" s="71">
        <v>195</v>
      </c>
      <c r="C195" s="72">
        <v>253773</v>
      </c>
    </row>
    <row r="196" spans="1:3" outlineLevel="2" x14ac:dyDescent="0.25">
      <c r="A196" s="73" t="s">
        <v>109</v>
      </c>
      <c r="B196" s="71">
        <v>196</v>
      </c>
      <c r="C196" s="72">
        <v>253773</v>
      </c>
    </row>
    <row r="197" spans="1:3" outlineLevel="2" x14ac:dyDescent="0.25">
      <c r="A197" s="73" t="s">
        <v>173</v>
      </c>
      <c r="B197" s="71">
        <v>195</v>
      </c>
      <c r="C197" s="72">
        <v>253773</v>
      </c>
    </row>
    <row r="198" spans="1:3" outlineLevel="2" x14ac:dyDescent="0.25">
      <c r="A198" s="70" t="s">
        <v>175</v>
      </c>
      <c r="B198" s="71">
        <v>976</v>
      </c>
      <c r="C198" s="72">
        <v>1268865</v>
      </c>
    </row>
    <row r="199" spans="1:3" outlineLevel="2" x14ac:dyDescent="0.25">
      <c r="A199" s="73" t="s">
        <v>170</v>
      </c>
      <c r="B199" s="71">
        <v>195</v>
      </c>
      <c r="C199" s="72">
        <v>253773</v>
      </c>
    </row>
    <row r="200" spans="1:3" outlineLevel="2" x14ac:dyDescent="0.25">
      <c r="A200" s="73" t="s">
        <v>171</v>
      </c>
      <c r="B200" s="71">
        <v>195</v>
      </c>
      <c r="C200" s="72">
        <v>253773</v>
      </c>
    </row>
    <row r="201" spans="1:3" outlineLevel="1" x14ac:dyDescent="0.25">
      <c r="A201" s="73" t="s">
        <v>172</v>
      </c>
      <c r="B201" s="71">
        <v>195</v>
      </c>
      <c r="C201" s="72">
        <v>253773</v>
      </c>
    </row>
    <row r="202" spans="1:3" outlineLevel="2" x14ac:dyDescent="0.25">
      <c r="A202" s="73" t="s">
        <v>109</v>
      </c>
      <c r="B202" s="71">
        <v>196</v>
      </c>
      <c r="C202" s="72">
        <v>253773</v>
      </c>
    </row>
    <row r="203" spans="1:3" outlineLevel="2" x14ac:dyDescent="0.25">
      <c r="A203" s="73" t="s">
        <v>173</v>
      </c>
      <c r="B203" s="71">
        <v>195</v>
      </c>
      <c r="C203" s="72">
        <v>253773</v>
      </c>
    </row>
    <row r="204" spans="1:3" outlineLevel="2" x14ac:dyDescent="0.25">
      <c r="A204" s="70" t="s">
        <v>176</v>
      </c>
      <c r="B204" s="71">
        <v>981</v>
      </c>
      <c r="C204" s="72">
        <v>1268853</v>
      </c>
    </row>
    <row r="205" spans="1:3" outlineLevel="2" x14ac:dyDescent="0.25">
      <c r="A205" s="73" t="s">
        <v>170</v>
      </c>
      <c r="B205" s="71">
        <v>197</v>
      </c>
      <c r="C205" s="72">
        <v>253771</v>
      </c>
    </row>
    <row r="206" spans="1:3" outlineLevel="2" x14ac:dyDescent="0.25">
      <c r="A206" s="73" t="s">
        <v>171</v>
      </c>
      <c r="B206" s="71">
        <v>197</v>
      </c>
      <c r="C206" s="72">
        <v>253771</v>
      </c>
    </row>
    <row r="207" spans="1:3" x14ac:dyDescent="0.25">
      <c r="A207" s="73" t="s">
        <v>172</v>
      </c>
      <c r="B207" s="71">
        <v>196</v>
      </c>
      <c r="C207" s="72">
        <v>253771</v>
      </c>
    </row>
    <row r="208" spans="1:3" outlineLevel="1" x14ac:dyDescent="0.25">
      <c r="A208" s="73" t="s">
        <v>109</v>
      </c>
      <c r="B208" s="71">
        <v>194</v>
      </c>
      <c r="C208" s="72">
        <v>253769</v>
      </c>
    </row>
    <row r="209" spans="1:3" outlineLevel="2" x14ac:dyDescent="0.25">
      <c r="A209" s="73" t="s">
        <v>173</v>
      </c>
      <c r="B209" s="71">
        <v>197</v>
      </c>
      <c r="C209" s="72">
        <v>253771</v>
      </c>
    </row>
    <row r="210" spans="1:3" outlineLevel="2" x14ac:dyDescent="0.25">
      <c r="A210" s="227"/>
      <c r="B210" s="71">
        <v>0</v>
      </c>
      <c r="C210" s="72">
        <v>0</v>
      </c>
    </row>
    <row r="211" spans="1:3" outlineLevel="2" x14ac:dyDescent="0.25">
      <c r="A211" s="158" t="s">
        <v>118</v>
      </c>
      <c r="B211" s="232">
        <v>3118</v>
      </c>
      <c r="C211" s="233">
        <v>6014741</v>
      </c>
    </row>
    <row r="212" spans="1:3" outlineLevel="2" x14ac:dyDescent="0.25">
      <c r="A212" s="70" t="s">
        <v>169</v>
      </c>
      <c r="B212" s="71">
        <v>780</v>
      </c>
      <c r="C212" s="72">
        <v>1503685</v>
      </c>
    </row>
    <row r="213" spans="1:3" outlineLevel="2" x14ac:dyDescent="0.25">
      <c r="A213" s="73" t="s">
        <v>170</v>
      </c>
      <c r="B213" s="71">
        <v>156</v>
      </c>
      <c r="C213" s="72">
        <v>300737</v>
      </c>
    </row>
    <row r="214" spans="1:3" outlineLevel="1" x14ac:dyDescent="0.25">
      <c r="A214" s="73" t="s">
        <v>171</v>
      </c>
      <c r="B214" s="71">
        <v>156</v>
      </c>
      <c r="C214" s="72">
        <v>300737</v>
      </c>
    </row>
    <row r="215" spans="1:3" outlineLevel="2" x14ac:dyDescent="0.25">
      <c r="A215" s="73" t="s">
        <v>172</v>
      </c>
      <c r="B215" s="71">
        <v>156</v>
      </c>
      <c r="C215" s="72">
        <v>300737</v>
      </c>
    </row>
    <row r="216" spans="1:3" outlineLevel="2" x14ac:dyDescent="0.25">
      <c r="A216" s="73" t="s">
        <v>109</v>
      </c>
      <c r="B216" s="71">
        <v>156</v>
      </c>
      <c r="C216" s="72">
        <v>300737</v>
      </c>
    </row>
    <row r="217" spans="1:3" outlineLevel="2" x14ac:dyDescent="0.25">
      <c r="A217" s="73" t="s">
        <v>173</v>
      </c>
      <c r="B217" s="71">
        <v>156</v>
      </c>
      <c r="C217" s="72">
        <v>300737</v>
      </c>
    </row>
    <row r="218" spans="1:3" outlineLevel="2" x14ac:dyDescent="0.25">
      <c r="A218" s="70" t="s">
        <v>174</v>
      </c>
      <c r="B218" s="71">
        <v>780</v>
      </c>
      <c r="C218" s="72">
        <v>1503685</v>
      </c>
    </row>
    <row r="219" spans="1:3" outlineLevel="2" x14ac:dyDescent="0.25">
      <c r="A219" s="73" t="s">
        <v>170</v>
      </c>
      <c r="B219" s="71">
        <v>156</v>
      </c>
      <c r="C219" s="72">
        <v>300737</v>
      </c>
    </row>
    <row r="220" spans="1:3" outlineLevel="1" x14ac:dyDescent="0.25">
      <c r="A220" s="73" t="s">
        <v>171</v>
      </c>
      <c r="B220" s="71">
        <v>156</v>
      </c>
      <c r="C220" s="72">
        <v>300737</v>
      </c>
    </row>
    <row r="221" spans="1:3" outlineLevel="2" x14ac:dyDescent="0.25">
      <c r="A221" s="73" t="s">
        <v>172</v>
      </c>
      <c r="B221" s="71">
        <v>156</v>
      </c>
      <c r="C221" s="72">
        <v>300737</v>
      </c>
    </row>
    <row r="222" spans="1:3" outlineLevel="2" x14ac:dyDescent="0.25">
      <c r="A222" s="73" t="s">
        <v>109</v>
      </c>
      <c r="B222" s="71">
        <v>156</v>
      </c>
      <c r="C222" s="72">
        <v>300737</v>
      </c>
    </row>
    <row r="223" spans="1:3" outlineLevel="2" x14ac:dyDescent="0.25">
      <c r="A223" s="73" t="s">
        <v>173</v>
      </c>
      <c r="B223" s="71">
        <v>156</v>
      </c>
      <c r="C223" s="72">
        <v>300737</v>
      </c>
    </row>
    <row r="224" spans="1:3" outlineLevel="2" x14ac:dyDescent="0.25">
      <c r="A224" s="70" t="s">
        <v>175</v>
      </c>
      <c r="B224" s="71">
        <v>780</v>
      </c>
      <c r="C224" s="72">
        <v>1503685</v>
      </c>
    </row>
    <row r="225" spans="1:3" outlineLevel="2" x14ac:dyDescent="0.25">
      <c r="A225" s="73" t="s">
        <v>170</v>
      </c>
      <c r="B225" s="71">
        <v>156</v>
      </c>
      <c r="C225" s="72">
        <v>300737</v>
      </c>
    </row>
    <row r="226" spans="1:3" outlineLevel="1" x14ac:dyDescent="0.25">
      <c r="A226" s="73" t="s">
        <v>171</v>
      </c>
      <c r="B226" s="71">
        <v>156</v>
      </c>
      <c r="C226" s="72">
        <v>300737</v>
      </c>
    </row>
    <row r="227" spans="1:3" outlineLevel="2" x14ac:dyDescent="0.25">
      <c r="A227" s="73" t="s">
        <v>172</v>
      </c>
      <c r="B227" s="71">
        <v>156</v>
      </c>
      <c r="C227" s="72">
        <v>300737</v>
      </c>
    </row>
    <row r="228" spans="1:3" outlineLevel="2" x14ac:dyDescent="0.25">
      <c r="A228" s="73" t="s">
        <v>109</v>
      </c>
      <c r="B228" s="71">
        <v>156</v>
      </c>
      <c r="C228" s="72">
        <v>300737</v>
      </c>
    </row>
    <row r="229" spans="1:3" outlineLevel="2" x14ac:dyDescent="0.25">
      <c r="A229" s="73" t="s">
        <v>173</v>
      </c>
      <c r="B229" s="71">
        <v>156</v>
      </c>
      <c r="C229" s="72">
        <v>300737</v>
      </c>
    </row>
    <row r="230" spans="1:3" outlineLevel="2" x14ac:dyDescent="0.25">
      <c r="A230" s="70" t="s">
        <v>176</v>
      </c>
      <c r="B230" s="71">
        <v>778</v>
      </c>
      <c r="C230" s="72">
        <v>1503686</v>
      </c>
    </row>
    <row r="231" spans="1:3" outlineLevel="2" x14ac:dyDescent="0.25">
      <c r="A231" s="73" t="s">
        <v>170</v>
      </c>
      <c r="B231" s="71">
        <v>156</v>
      </c>
      <c r="C231" s="72">
        <v>300738</v>
      </c>
    </row>
    <row r="232" spans="1:3" x14ac:dyDescent="0.25">
      <c r="A232" s="73" t="s">
        <v>171</v>
      </c>
      <c r="B232" s="71">
        <v>156</v>
      </c>
      <c r="C232" s="72">
        <v>300737</v>
      </c>
    </row>
    <row r="233" spans="1:3" outlineLevel="1" x14ac:dyDescent="0.25">
      <c r="A233" s="73" t="s">
        <v>172</v>
      </c>
      <c r="B233" s="71">
        <v>156</v>
      </c>
      <c r="C233" s="72">
        <v>300737</v>
      </c>
    </row>
    <row r="234" spans="1:3" outlineLevel="2" x14ac:dyDescent="0.25">
      <c r="A234" s="73" t="s">
        <v>109</v>
      </c>
      <c r="B234" s="71">
        <v>154</v>
      </c>
      <c r="C234" s="72">
        <v>300737</v>
      </c>
    </row>
    <row r="235" spans="1:3" outlineLevel="2" x14ac:dyDescent="0.25">
      <c r="A235" s="73" t="s">
        <v>173</v>
      </c>
      <c r="B235" s="71">
        <v>156</v>
      </c>
      <c r="C235" s="72">
        <v>300737</v>
      </c>
    </row>
    <row r="236" spans="1:3" outlineLevel="2" x14ac:dyDescent="0.25">
      <c r="A236" s="227"/>
      <c r="B236" s="71">
        <v>0</v>
      </c>
      <c r="C236" s="72">
        <v>0</v>
      </c>
    </row>
    <row r="237" spans="1:3" ht="22.5" outlineLevel="2" x14ac:dyDescent="0.25">
      <c r="A237" s="158" t="s">
        <v>119</v>
      </c>
      <c r="B237" s="232">
        <v>6136</v>
      </c>
      <c r="C237" s="233">
        <v>7752512</v>
      </c>
    </row>
    <row r="238" spans="1:3" outlineLevel="2" x14ac:dyDescent="0.25">
      <c r="A238" s="70" t="s">
        <v>169</v>
      </c>
      <c r="B238" s="71">
        <v>1535</v>
      </c>
      <c r="C238" s="72">
        <v>1938130</v>
      </c>
    </row>
    <row r="239" spans="1:3" outlineLevel="1" x14ac:dyDescent="0.25">
      <c r="A239" s="73" t="s">
        <v>170</v>
      </c>
      <c r="B239" s="71">
        <v>307</v>
      </c>
      <c r="C239" s="72">
        <v>387626</v>
      </c>
    </row>
    <row r="240" spans="1:3" outlineLevel="2" x14ac:dyDescent="0.25">
      <c r="A240" s="73" t="s">
        <v>171</v>
      </c>
      <c r="B240" s="71">
        <v>307</v>
      </c>
      <c r="C240" s="72">
        <v>387626</v>
      </c>
    </row>
    <row r="241" spans="1:3" outlineLevel="2" x14ac:dyDescent="0.25">
      <c r="A241" s="73" t="s">
        <v>172</v>
      </c>
      <c r="B241" s="71">
        <v>307</v>
      </c>
      <c r="C241" s="72">
        <v>387626</v>
      </c>
    </row>
    <row r="242" spans="1:3" outlineLevel="2" x14ac:dyDescent="0.25">
      <c r="A242" s="73" t="s">
        <v>109</v>
      </c>
      <c r="B242" s="71">
        <v>307</v>
      </c>
      <c r="C242" s="72">
        <v>387626</v>
      </c>
    </row>
    <row r="243" spans="1:3" outlineLevel="2" x14ac:dyDescent="0.25">
      <c r="A243" s="73" t="s">
        <v>173</v>
      </c>
      <c r="B243" s="71">
        <v>307</v>
      </c>
      <c r="C243" s="72">
        <v>387626</v>
      </c>
    </row>
    <row r="244" spans="1:3" outlineLevel="2" x14ac:dyDescent="0.25">
      <c r="A244" s="70" t="s">
        <v>174</v>
      </c>
      <c r="B244" s="71">
        <v>1535</v>
      </c>
      <c r="C244" s="72">
        <v>1938130</v>
      </c>
    </row>
    <row r="245" spans="1:3" outlineLevel="1" x14ac:dyDescent="0.25">
      <c r="A245" s="73" t="s">
        <v>170</v>
      </c>
      <c r="B245" s="71">
        <v>307</v>
      </c>
      <c r="C245" s="72">
        <v>387626</v>
      </c>
    </row>
    <row r="246" spans="1:3" outlineLevel="2" x14ac:dyDescent="0.25">
      <c r="A246" s="73" t="s">
        <v>171</v>
      </c>
      <c r="B246" s="71">
        <v>307</v>
      </c>
      <c r="C246" s="72">
        <v>387626</v>
      </c>
    </row>
    <row r="247" spans="1:3" outlineLevel="2" x14ac:dyDescent="0.25">
      <c r="A247" s="73" t="s">
        <v>172</v>
      </c>
      <c r="B247" s="71">
        <v>307</v>
      </c>
      <c r="C247" s="72">
        <v>387626</v>
      </c>
    </row>
    <row r="248" spans="1:3" outlineLevel="2" x14ac:dyDescent="0.25">
      <c r="A248" s="73" t="s">
        <v>109</v>
      </c>
      <c r="B248" s="71">
        <v>307</v>
      </c>
      <c r="C248" s="72">
        <v>387626</v>
      </c>
    </row>
    <row r="249" spans="1:3" outlineLevel="2" x14ac:dyDescent="0.25">
      <c r="A249" s="73" t="s">
        <v>173</v>
      </c>
      <c r="B249" s="71">
        <v>307</v>
      </c>
      <c r="C249" s="72">
        <v>387626</v>
      </c>
    </row>
    <row r="250" spans="1:3" outlineLevel="2" x14ac:dyDescent="0.25">
      <c r="A250" s="70" t="s">
        <v>175</v>
      </c>
      <c r="B250" s="71">
        <v>1535</v>
      </c>
      <c r="C250" s="72">
        <v>1938130</v>
      </c>
    </row>
    <row r="251" spans="1:3" outlineLevel="1" x14ac:dyDescent="0.25">
      <c r="A251" s="73" t="s">
        <v>170</v>
      </c>
      <c r="B251" s="71">
        <v>307</v>
      </c>
      <c r="C251" s="72">
        <v>387626</v>
      </c>
    </row>
    <row r="252" spans="1:3" outlineLevel="2" x14ac:dyDescent="0.25">
      <c r="A252" s="73" t="s">
        <v>171</v>
      </c>
      <c r="B252" s="71">
        <v>307</v>
      </c>
      <c r="C252" s="72">
        <v>387626</v>
      </c>
    </row>
    <row r="253" spans="1:3" outlineLevel="2" x14ac:dyDescent="0.25">
      <c r="A253" s="73" t="s">
        <v>172</v>
      </c>
      <c r="B253" s="71">
        <v>307</v>
      </c>
      <c r="C253" s="72">
        <v>387626</v>
      </c>
    </row>
    <row r="254" spans="1:3" outlineLevel="2" x14ac:dyDescent="0.25">
      <c r="A254" s="73" t="s">
        <v>109</v>
      </c>
      <c r="B254" s="71">
        <v>307</v>
      </c>
      <c r="C254" s="72">
        <v>387626</v>
      </c>
    </row>
    <row r="255" spans="1:3" outlineLevel="2" x14ac:dyDescent="0.25">
      <c r="A255" s="73" t="s">
        <v>173</v>
      </c>
      <c r="B255" s="71">
        <v>307</v>
      </c>
      <c r="C255" s="72">
        <v>387626</v>
      </c>
    </row>
    <row r="256" spans="1:3" outlineLevel="2" x14ac:dyDescent="0.25">
      <c r="A256" s="70" t="s">
        <v>176</v>
      </c>
      <c r="B256" s="71">
        <v>1531</v>
      </c>
      <c r="C256" s="72">
        <v>1938122</v>
      </c>
    </row>
    <row r="257" spans="1:3" x14ac:dyDescent="0.25">
      <c r="A257" s="73" t="s">
        <v>170</v>
      </c>
      <c r="B257" s="71">
        <v>307</v>
      </c>
      <c r="C257" s="72">
        <v>387625</v>
      </c>
    </row>
    <row r="258" spans="1:3" outlineLevel="1" x14ac:dyDescent="0.25">
      <c r="A258" s="73" t="s">
        <v>171</v>
      </c>
      <c r="B258" s="71">
        <v>306</v>
      </c>
      <c r="C258" s="72">
        <v>387624</v>
      </c>
    </row>
    <row r="259" spans="1:3" outlineLevel="2" x14ac:dyDescent="0.25">
      <c r="A259" s="73" t="s">
        <v>172</v>
      </c>
      <c r="B259" s="71">
        <v>306</v>
      </c>
      <c r="C259" s="72">
        <v>387624</v>
      </c>
    </row>
    <row r="260" spans="1:3" outlineLevel="2" x14ac:dyDescent="0.25">
      <c r="A260" s="73" t="s">
        <v>109</v>
      </c>
      <c r="B260" s="71">
        <v>306</v>
      </c>
      <c r="C260" s="72">
        <v>387624</v>
      </c>
    </row>
    <row r="261" spans="1:3" outlineLevel="2" x14ac:dyDescent="0.25">
      <c r="A261" s="73" t="s">
        <v>173</v>
      </c>
      <c r="B261" s="71">
        <v>306</v>
      </c>
      <c r="C261" s="72">
        <v>387625</v>
      </c>
    </row>
    <row r="262" spans="1:3" outlineLevel="2" x14ac:dyDescent="0.25">
      <c r="A262" s="227"/>
      <c r="B262" s="71">
        <v>0</v>
      </c>
      <c r="C262" s="72">
        <v>0</v>
      </c>
    </row>
    <row r="263" spans="1:3" ht="22.5" outlineLevel="2" x14ac:dyDescent="0.25">
      <c r="A263" s="158" t="s">
        <v>186</v>
      </c>
      <c r="B263" s="232">
        <v>0</v>
      </c>
      <c r="C263" s="233">
        <v>0</v>
      </c>
    </row>
    <row r="264" spans="1:3" outlineLevel="1" x14ac:dyDescent="0.25">
      <c r="A264" s="70" t="s">
        <v>169</v>
      </c>
      <c r="B264" s="71">
        <v>0</v>
      </c>
      <c r="C264" s="72">
        <v>0</v>
      </c>
    </row>
    <row r="265" spans="1:3" outlineLevel="2" x14ac:dyDescent="0.25">
      <c r="A265" s="73" t="s">
        <v>170</v>
      </c>
      <c r="B265" s="71">
        <v>0</v>
      </c>
      <c r="C265" s="72">
        <v>0</v>
      </c>
    </row>
    <row r="266" spans="1:3" outlineLevel="2" x14ac:dyDescent="0.25">
      <c r="A266" s="73" t="s">
        <v>171</v>
      </c>
      <c r="B266" s="71">
        <v>0</v>
      </c>
      <c r="C266" s="72">
        <v>0</v>
      </c>
    </row>
    <row r="267" spans="1:3" outlineLevel="2" x14ac:dyDescent="0.25">
      <c r="A267" s="73" t="s">
        <v>172</v>
      </c>
      <c r="B267" s="71">
        <v>0</v>
      </c>
      <c r="C267" s="72">
        <v>0</v>
      </c>
    </row>
    <row r="268" spans="1:3" outlineLevel="2" x14ac:dyDescent="0.25">
      <c r="A268" s="73" t="s">
        <v>109</v>
      </c>
      <c r="B268" s="71">
        <v>0</v>
      </c>
      <c r="C268" s="72">
        <v>0</v>
      </c>
    </row>
    <row r="269" spans="1:3" outlineLevel="2" x14ac:dyDescent="0.25">
      <c r="A269" s="73" t="s">
        <v>173</v>
      </c>
      <c r="B269" s="71">
        <v>0</v>
      </c>
      <c r="C269" s="72">
        <v>0</v>
      </c>
    </row>
    <row r="270" spans="1:3" outlineLevel="1" x14ac:dyDescent="0.25">
      <c r="A270" s="70" t="s">
        <v>174</v>
      </c>
      <c r="B270" s="71">
        <v>0</v>
      </c>
      <c r="C270" s="72">
        <v>0</v>
      </c>
    </row>
    <row r="271" spans="1:3" outlineLevel="2" x14ac:dyDescent="0.25">
      <c r="A271" s="73" t="s">
        <v>170</v>
      </c>
      <c r="B271" s="71">
        <v>0</v>
      </c>
      <c r="C271" s="72">
        <v>0</v>
      </c>
    </row>
    <row r="272" spans="1:3" outlineLevel="2" x14ac:dyDescent="0.25">
      <c r="A272" s="73" t="s">
        <v>171</v>
      </c>
      <c r="B272" s="71">
        <v>0</v>
      </c>
      <c r="C272" s="72">
        <v>0</v>
      </c>
    </row>
    <row r="273" spans="1:3" outlineLevel="2" x14ac:dyDescent="0.25">
      <c r="A273" s="73" t="s">
        <v>172</v>
      </c>
      <c r="B273" s="71">
        <v>0</v>
      </c>
      <c r="C273" s="72">
        <v>0</v>
      </c>
    </row>
    <row r="274" spans="1:3" outlineLevel="2" x14ac:dyDescent="0.25">
      <c r="A274" s="73" t="s">
        <v>109</v>
      </c>
      <c r="B274" s="71">
        <v>0</v>
      </c>
      <c r="C274" s="72">
        <v>0</v>
      </c>
    </row>
    <row r="275" spans="1:3" outlineLevel="2" x14ac:dyDescent="0.25">
      <c r="A275" s="73" t="s">
        <v>173</v>
      </c>
      <c r="B275" s="71">
        <v>0</v>
      </c>
      <c r="C275" s="72">
        <v>0</v>
      </c>
    </row>
    <row r="276" spans="1:3" outlineLevel="1" x14ac:dyDescent="0.25">
      <c r="A276" s="70" t="s">
        <v>175</v>
      </c>
      <c r="B276" s="71">
        <v>0</v>
      </c>
      <c r="C276" s="72">
        <v>0</v>
      </c>
    </row>
    <row r="277" spans="1:3" outlineLevel="2" x14ac:dyDescent="0.25">
      <c r="A277" s="73" t="s">
        <v>170</v>
      </c>
      <c r="B277" s="71">
        <v>0</v>
      </c>
      <c r="C277" s="72">
        <v>0</v>
      </c>
    </row>
    <row r="278" spans="1:3" outlineLevel="2" x14ac:dyDescent="0.25">
      <c r="A278" s="73" t="s">
        <v>171</v>
      </c>
      <c r="B278" s="71">
        <v>0</v>
      </c>
      <c r="C278" s="72">
        <v>0</v>
      </c>
    </row>
    <row r="279" spans="1:3" outlineLevel="2" x14ac:dyDescent="0.25">
      <c r="A279" s="73" t="s">
        <v>172</v>
      </c>
      <c r="B279" s="71">
        <v>0</v>
      </c>
      <c r="C279" s="72">
        <v>0</v>
      </c>
    </row>
    <row r="280" spans="1:3" outlineLevel="2" x14ac:dyDescent="0.25">
      <c r="A280" s="73" t="s">
        <v>109</v>
      </c>
      <c r="B280" s="71">
        <v>0</v>
      </c>
      <c r="C280" s="72">
        <v>0</v>
      </c>
    </row>
    <row r="281" spans="1:3" outlineLevel="2" x14ac:dyDescent="0.25">
      <c r="A281" s="73" t="s">
        <v>173</v>
      </c>
      <c r="B281" s="71">
        <v>0</v>
      </c>
      <c r="C281" s="72">
        <v>0</v>
      </c>
    </row>
    <row r="282" spans="1:3" x14ac:dyDescent="0.25">
      <c r="A282" s="70" t="s">
        <v>176</v>
      </c>
      <c r="B282" s="71">
        <v>0</v>
      </c>
      <c r="C282" s="72">
        <v>0</v>
      </c>
    </row>
    <row r="283" spans="1:3" outlineLevel="1" x14ac:dyDescent="0.25">
      <c r="A283" s="73" t="s">
        <v>170</v>
      </c>
      <c r="B283" s="71">
        <v>0</v>
      </c>
      <c r="C283" s="72">
        <v>0</v>
      </c>
    </row>
    <row r="284" spans="1:3" outlineLevel="2" x14ac:dyDescent="0.25">
      <c r="A284" s="73" t="s">
        <v>171</v>
      </c>
      <c r="B284" s="71">
        <v>0</v>
      </c>
      <c r="C284" s="72">
        <v>0</v>
      </c>
    </row>
    <row r="285" spans="1:3" outlineLevel="2" x14ac:dyDescent="0.25">
      <c r="A285" s="73" t="s">
        <v>172</v>
      </c>
      <c r="B285" s="71">
        <v>0</v>
      </c>
      <c r="C285" s="72">
        <v>0</v>
      </c>
    </row>
    <row r="286" spans="1:3" outlineLevel="2" x14ac:dyDescent="0.25">
      <c r="A286" s="73" t="s">
        <v>109</v>
      </c>
      <c r="B286" s="71">
        <v>0</v>
      </c>
      <c r="C286" s="72">
        <v>0</v>
      </c>
    </row>
    <row r="287" spans="1:3" outlineLevel="2" x14ac:dyDescent="0.25">
      <c r="A287" s="73" t="s">
        <v>173</v>
      </c>
      <c r="B287" s="71">
        <v>0</v>
      </c>
      <c r="C287" s="72">
        <v>0</v>
      </c>
    </row>
    <row r="288" spans="1:3" outlineLevel="2" x14ac:dyDescent="0.25">
      <c r="A288" s="227"/>
      <c r="B288" s="71">
        <v>0</v>
      </c>
      <c r="C288" s="72">
        <v>0</v>
      </c>
    </row>
    <row r="289" spans="1:3" outlineLevel="1" x14ac:dyDescent="0.25">
      <c r="A289" s="158" t="s">
        <v>121</v>
      </c>
      <c r="B289" s="232">
        <v>711</v>
      </c>
      <c r="C289" s="233">
        <v>872468</v>
      </c>
    </row>
    <row r="290" spans="1:3" outlineLevel="2" x14ac:dyDescent="0.25">
      <c r="A290" s="70" t="s">
        <v>169</v>
      </c>
      <c r="B290" s="71">
        <v>180</v>
      </c>
      <c r="C290" s="72">
        <v>218115</v>
      </c>
    </row>
    <row r="291" spans="1:3" outlineLevel="2" x14ac:dyDescent="0.25">
      <c r="A291" s="73" t="s">
        <v>170</v>
      </c>
      <c r="B291" s="71">
        <v>36</v>
      </c>
      <c r="C291" s="72">
        <v>43623</v>
      </c>
    </row>
    <row r="292" spans="1:3" outlineLevel="2" x14ac:dyDescent="0.25">
      <c r="A292" s="73" t="s">
        <v>171</v>
      </c>
      <c r="B292" s="71">
        <v>36</v>
      </c>
      <c r="C292" s="72">
        <v>43623</v>
      </c>
    </row>
    <row r="293" spans="1:3" outlineLevel="2" x14ac:dyDescent="0.25">
      <c r="A293" s="73" t="s">
        <v>172</v>
      </c>
      <c r="B293" s="71">
        <v>36</v>
      </c>
      <c r="C293" s="72">
        <v>43623</v>
      </c>
    </row>
    <row r="294" spans="1:3" outlineLevel="2" x14ac:dyDescent="0.25">
      <c r="A294" s="73" t="s">
        <v>109</v>
      </c>
      <c r="B294" s="71">
        <v>36</v>
      </c>
      <c r="C294" s="72">
        <v>43623</v>
      </c>
    </row>
    <row r="295" spans="1:3" outlineLevel="1" x14ac:dyDescent="0.25">
      <c r="A295" s="73" t="s">
        <v>173</v>
      </c>
      <c r="B295" s="71">
        <v>36</v>
      </c>
      <c r="C295" s="72">
        <v>43623</v>
      </c>
    </row>
    <row r="296" spans="1:3" outlineLevel="2" x14ac:dyDescent="0.25">
      <c r="A296" s="70" t="s">
        <v>174</v>
      </c>
      <c r="B296" s="71">
        <v>180</v>
      </c>
      <c r="C296" s="72">
        <v>218115</v>
      </c>
    </row>
    <row r="297" spans="1:3" outlineLevel="2" x14ac:dyDescent="0.25">
      <c r="A297" s="73" t="s">
        <v>170</v>
      </c>
      <c r="B297" s="71">
        <v>36</v>
      </c>
      <c r="C297" s="72">
        <v>43623</v>
      </c>
    </row>
    <row r="298" spans="1:3" outlineLevel="2" x14ac:dyDescent="0.25">
      <c r="A298" s="73" t="s">
        <v>171</v>
      </c>
      <c r="B298" s="71">
        <v>36</v>
      </c>
      <c r="C298" s="72">
        <v>43623</v>
      </c>
    </row>
    <row r="299" spans="1:3" outlineLevel="2" x14ac:dyDescent="0.25">
      <c r="A299" s="73" t="s">
        <v>172</v>
      </c>
      <c r="B299" s="71">
        <v>36</v>
      </c>
      <c r="C299" s="72">
        <v>43623</v>
      </c>
    </row>
    <row r="300" spans="1:3" outlineLevel="2" x14ac:dyDescent="0.25">
      <c r="A300" s="73" t="s">
        <v>109</v>
      </c>
      <c r="B300" s="71">
        <v>36</v>
      </c>
      <c r="C300" s="72">
        <v>43623</v>
      </c>
    </row>
    <row r="301" spans="1:3" outlineLevel="1" x14ac:dyDescent="0.25">
      <c r="A301" s="73" t="s">
        <v>173</v>
      </c>
      <c r="B301" s="71">
        <v>36</v>
      </c>
      <c r="C301" s="72">
        <v>43623</v>
      </c>
    </row>
    <row r="302" spans="1:3" outlineLevel="2" x14ac:dyDescent="0.25">
      <c r="A302" s="70" t="s">
        <v>175</v>
      </c>
      <c r="B302" s="71">
        <v>180</v>
      </c>
      <c r="C302" s="72">
        <v>218115</v>
      </c>
    </row>
    <row r="303" spans="1:3" outlineLevel="2" x14ac:dyDescent="0.25">
      <c r="A303" s="73" t="s">
        <v>170</v>
      </c>
      <c r="B303" s="71">
        <v>36</v>
      </c>
      <c r="C303" s="72">
        <v>43623</v>
      </c>
    </row>
    <row r="304" spans="1:3" outlineLevel="2" x14ac:dyDescent="0.25">
      <c r="A304" s="73" t="s">
        <v>171</v>
      </c>
      <c r="B304" s="71">
        <v>36</v>
      </c>
      <c r="C304" s="72">
        <v>43623</v>
      </c>
    </row>
    <row r="305" spans="1:3" outlineLevel="2" x14ac:dyDescent="0.25">
      <c r="A305" s="73" t="s">
        <v>172</v>
      </c>
      <c r="B305" s="71">
        <v>36</v>
      </c>
      <c r="C305" s="72">
        <v>43623</v>
      </c>
    </row>
    <row r="306" spans="1:3" outlineLevel="2" x14ac:dyDescent="0.25">
      <c r="A306" s="73" t="s">
        <v>109</v>
      </c>
      <c r="B306" s="71">
        <v>36</v>
      </c>
      <c r="C306" s="72">
        <v>43623</v>
      </c>
    </row>
    <row r="307" spans="1:3" x14ac:dyDescent="0.25">
      <c r="A307" s="73" t="s">
        <v>173</v>
      </c>
      <c r="B307" s="71">
        <v>36</v>
      </c>
      <c r="C307" s="72">
        <v>43623</v>
      </c>
    </row>
    <row r="308" spans="1:3" outlineLevel="1" x14ac:dyDescent="0.25">
      <c r="A308" s="70" t="s">
        <v>176</v>
      </c>
      <c r="B308" s="71">
        <v>171</v>
      </c>
      <c r="C308" s="72">
        <v>218123</v>
      </c>
    </row>
    <row r="309" spans="1:3" outlineLevel="2" x14ac:dyDescent="0.25">
      <c r="A309" s="73" t="s">
        <v>170</v>
      </c>
      <c r="B309" s="71">
        <v>34</v>
      </c>
      <c r="C309" s="72">
        <v>43624</v>
      </c>
    </row>
    <row r="310" spans="1:3" outlineLevel="2" x14ac:dyDescent="0.25">
      <c r="A310" s="73" t="s">
        <v>171</v>
      </c>
      <c r="B310" s="71">
        <v>34</v>
      </c>
      <c r="C310" s="72">
        <v>43625</v>
      </c>
    </row>
    <row r="311" spans="1:3" outlineLevel="2" x14ac:dyDescent="0.25">
      <c r="A311" s="73" t="s">
        <v>172</v>
      </c>
      <c r="B311" s="71">
        <v>34</v>
      </c>
      <c r="C311" s="72">
        <v>43625</v>
      </c>
    </row>
    <row r="312" spans="1:3" outlineLevel="2" x14ac:dyDescent="0.25">
      <c r="A312" s="73" t="s">
        <v>109</v>
      </c>
      <c r="B312" s="71">
        <v>35</v>
      </c>
      <c r="C312" s="72">
        <v>43625</v>
      </c>
    </row>
    <row r="313" spans="1:3" outlineLevel="2" x14ac:dyDescent="0.25">
      <c r="A313" s="73" t="s">
        <v>173</v>
      </c>
      <c r="B313" s="71">
        <v>34</v>
      </c>
      <c r="C313" s="72">
        <v>43624</v>
      </c>
    </row>
    <row r="314" spans="1:3" outlineLevel="1" collapsed="1" x14ac:dyDescent="0.25">
      <c r="A314" s="227"/>
      <c r="B314" s="71">
        <v>0</v>
      </c>
      <c r="C314" s="72">
        <v>0</v>
      </c>
    </row>
    <row r="315" spans="1:3" outlineLevel="2" x14ac:dyDescent="0.25">
      <c r="A315" s="158" t="s">
        <v>122</v>
      </c>
      <c r="B315" s="232">
        <v>1503</v>
      </c>
      <c r="C315" s="233">
        <v>1844331</v>
      </c>
    </row>
    <row r="316" spans="1:3" outlineLevel="2" x14ac:dyDescent="0.25">
      <c r="A316" s="70" t="s">
        <v>169</v>
      </c>
      <c r="B316" s="71">
        <v>375</v>
      </c>
      <c r="C316" s="72">
        <v>461080</v>
      </c>
    </row>
    <row r="317" spans="1:3" outlineLevel="2" x14ac:dyDescent="0.25">
      <c r="A317" s="73" t="s">
        <v>170</v>
      </c>
      <c r="B317" s="71">
        <v>75</v>
      </c>
      <c r="C317" s="72">
        <v>92216</v>
      </c>
    </row>
    <row r="318" spans="1:3" outlineLevel="2" x14ac:dyDescent="0.25">
      <c r="A318" s="73" t="s">
        <v>171</v>
      </c>
      <c r="B318" s="71">
        <v>75</v>
      </c>
      <c r="C318" s="72">
        <v>92216</v>
      </c>
    </row>
    <row r="319" spans="1:3" outlineLevel="2" x14ac:dyDescent="0.25">
      <c r="A319" s="73" t="s">
        <v>172</v>
      </c>
      <c r="B319" s="71">
        <v>75</v>
      </c>
      <c r="C319" s="72">
        <v>92216</v>
      </c>
    </row>
    <row r="320" spans="1:3" outlineLevel="1" x14ac:dyDescent="0.25">
      <c r="A320" s="73" t="s">
        <v>109</v>
      </c>
      <c r="B320" s="71">
        <v>75</v>
      </c>
      <c r="C320" s="72">
        <v>92216</v>
      </c>
    </row>
    <row r="321" spans="1:3" outlineLevel="2" x14ac:dyDescent="0.25">
      <c r="A321" s="73" t="s">
        <v>173</v>
      </c>
      <c r="B321" s="71">
        <v>75</v>
      </c>
      <c r="C321" s="72">
        <v>92216</v>
      </c>
    </row>
    <row r="322" spans="1:3" outlineLevel="2" x14ac:dyDescent="0.25">
      <c r="A322" s="70" t="s">
        <v>174</v>
      </c>
      <c r="B322" s="71">
        <v>375</v>
      </c>
      <c r="C322" s="72">
        <v>461080</v>
      </c>
    </row>
    <row r="323" spans="1:3" outlineLevel="2" x14ac:dyDescent="0.25">
      <c r="A323" s="73" t="s">
        <v>170</v>
      </c>
      <c r="B323" s="71">
        <v>75</v>
      </c>
      <c r="C323" s="72">
        <v>92216</v>
      </c>
    </row>
    <row r="324" spans="1:3" outlineLevel="2" x14ac:dyDescent="0.25">
      <c r="A324" s="73" t="s">
        <v>171</v>
      </c>
      <c r="B324" s="71">
        <v>75</v>
      </c>
      <c r="C324" s="72">
        <v>92216</v>
      </c>
    </row>
    <row r="325" spans="1:3" outlineLevel="2" x14ac:dyDescent="0.25">
      <c r="A325" s="73" t="s">
        <v>172</v>
      </c>
      <c r="B325" s="71">
        <v>75</v>
      </c>
      <c r="C325" s="72">
        <v>92216</v>
      </c>
    </row>
    <row r="326" spans="1:3" outlineLevel="1" x14ac:dyDescent="0.25">
      <c r="A326" s="73" t="s">
        <v>109</v>
      </c>
      <c r="B326" s="71">
        <v>75</v>
      </c>
      <c r="C326" s="72">
        <v>92216</v>
      </c>
    </row>
    <row r="327" spans="1:3" outlineLevel="2" x14ac:dyDescent="0.25">
      <c r="A327" s="73" t="s">
        <v>173</v>
      </c>
      <c r="B327" s="71">
        <v>75</v>
      </c>
      <c r="C327" s="72">
        <v>92216</v>
      </c>
    </row>
    <row r="328" spans="1:3" outlineLevel="2" x14ac:dyDescent="0.25">
      <c r="A328" s="70" t="s">
        <v>175</v>
      </c>
      <c r="B328" s="71">
        <v>375</v>
      </c>
      <c r="C328" s="72">
        <v>461080</v>
      </c>
    </row>
    <row r="329" spans="1:3" outlineLevel="2" x14ac:dyDescent="0.25">
      <c r="A329" s="73" t="s">
        <v>170</v>
      </c>
      <c r="B329" s="71">
        <v>75</v>
      </c>
      <c r="C329" s="72">
        <v>92216</v>
      </c>
    </row>
    <row r="330" spans="1:3" outlineLevel="2" x14ac:dyDescent="0.25">
      <c r="A330" s="73" t="s">
        <v>171</v>
      </c>
      <c r="B330" s="71">
        <v>75</v>
      </c>
      <c r="C330" s="72">
        <v>92216</v>
      </c>
    </row>
    <row r="331" spans="1:3" outlineLevel="2" x14ac:dyDescent="0.25">
      <c r="A331" s="73" t="s">
        <v>172</v>
      </c>
      <c r="B331" s="71">
        <v>75</v>
      </c>
      <c r="C331" s="72">
        <v>92216</v>
      </c>
    </row>
    <row r="332" spans="1:3" x14ac:dyDescent="0.25">
      <c r="A332" s="73" t="s">
        <v>109</v>
      </c>
      <c r="B332" s="71">
        <v>75</v>
      </c>
      <c r="C332" s="72">
        <v>92216</v>
      </c>
    </row>
    <row r="333" spans="1:3" outlineLevel="1" x14ac:dyDescent="0.25">
      <c r="A333" s="73" t="s">
        <v>173</v>
      </c>
      <c r="B333" s="71">
        <v>75</v>
      </c>
      <c r="C333" s="72">
        <v>92216</v>
      </c>
    </row>
    <row r="334" spans="1:3" outlineLevel="2" x14ac:dyDescent="0.25">
      <c r="A334" s="70" t="s">
        <v>176</v>
      </c>
      <c r="B334" s="71">
        <v>378</v>
      </c>
      <c r="C334" s="72">
        <v>461091</v>
      </c>
    </row>
    <row r="335" spans="1:3" outlineLevel="2" x14ac:dyDescent="0.25">
      <c r="A335" s="73" t="s">
        <v>170</v>
      </c>
      <c r="B335" s="71">
        <v>75</v>
      </c>
      <c r="C335" s="72">
        <v>92218</v>
      </c>
    </row>
    <row r="336" spans="1:3" outlineLevel="2" x14ac:dyDescent="0.25">
      <c r="A336" s="73" t="s">
        <v>171</v>
      </c>
      <c r="B336" s="71">
        <v>76</v>
      </c>
      <c r="C336" s="72">
        <v>92219</v>
      </c>
    </row>
    <row r="337" spans="1:3" outlineLevel="2" x14ac:dyDescent="0.25">
      <c r="A337" s="73" t="s">
        <v>172</v>
      </c>
      <c r="B337" s="71">
        <v>76</v>
      </c>
      <c r="C337" s="72">
        <v>92219</v>
      </c>
    </row>
    <row r="338" spans="1:3" outlineLevel="2" x14ac:dyDescent="0.25">
      <c r="A338" s="73" t="s">
        <v>109</v>
      </c>
      <c r="B338" s="71">
        <v>75</v>
      </c>
      <c r="C338" s="72">
        <v>92217</v>
      </c>
    </row>
    <row r="339" spans="1:3" outlineLevel="1" x14ac:dyDescent="0.25">
      <c r="A339" s="73" t="s">
        <v>173</v>
      </c>
      <c r="B339" s="71">
        <v>76</v>
      </c>
      <c r="C339" s="72">
        <v>92218</v>
      </c>
    </row>
    <row r="340" spans="1:3" outlineLevel="2" x14ac:dyDescent="0.25">
      <c r="A340" s="227"/>
      <c r="B340" s="71">
        <v>0</v>
      </c>
      <c r="C340" s="72">
        <v>0</v>
      </c>
    </row>
    <row r="341" spans="1:3" outlineLevel="2" x14ac:dyDescent="0.25">
      <c r="A341" s="158" t="s">
        <v>123</v>
      </c>
      <c r="B341" s="232">
        <v>1679</v>
      </c>
      <c r="C341" s="233">
        <v>2138413</v>
      </c>
    </row>
    <row r="342" spans="1:3" outlineLevel="2" x14ac:dyDescent="0.25">
      <c r="A342" s="70" t="s">
        <v>169</v>
      </c>
      <c r="B342" s="71">
        <v>420</v>
      </c>
      <c r="C342" s="72">
        <v>534600</v>
      </c>
    </row>
    <row r="343" spans="1:3" outlineLevel="2" x14ac:dyDescent="0.25">
      <c r="A343" s="73" t="s">
        <v>170</v>
      </c>
      <c r="B343" s="71">
        <v>84</v>
      </c>
      <c r="C343" s="72">
        <v>106920</v>
      </c>
    </row>
    <row r="344" spans="1:3" outlineLevel="2" x14ac:dyDescent="0.25">
      <c r="A344" s="73" t="s">
        <v>171</v>
      </c>
      <c r="B344" s="71">
        <v>84</v>
      </c>
      <c r="C344" s="72">
        <v>106920</v>
      </c>
    </row>
    <row r="345" spans="1:3" outlineLevel="1" x14ac:dyDescent="0.25">
      <c r="A345" s="73" t="s">
        <v>172</v>
      </c>
      <c r="B345" s="71">
        <v>84</v>
      </c>
      <c r="C345" s="72">
        <v>106920</v>
      </c>
    </row>
    <row r="346" spans="1:3" outlineLevel="2" x14ac:dyDescent="0.25">
      <c r="A346" s="73" t="s">
        <v>109</v>
      </c>
      <c r="B346" s="71">
        <v>84</v>
      </c>
      <c r="C346" s="72">
        <v>106920</v>
      </c>
    </row>
    <row r="347" spans="1:3" outlineLevel="2" x14ac:dyDescent="0.25">
      <c r="A347" s="73" t="s">
        <v>173</v>
      </c>
      <c r="B347" s="71">
        <v>84</v>
      </c>
      <c r="C347" s="72">
        <v>106920</v>
      </c>
    </row>
    <row r="348" spans="1:3" outlineLevel="2" x14ac:dyDescent="0.25">
      <c r="A348" s="70" t="s">
        <v>174</v>
      </c>
      <c r="B348" s="71">
        <v>420</v>
      </c>
      <c r="C348" s="72">
        <v>534600</v>
      </c>
    </row>
    <row r="349" spans="1:3" outlineLevel="2" x14ac:dyDescent="0.25">
      <c r="A349" s="73" t="s">
        <v>170</v>
      </c>
      <c r="B349" s="71">
        <v>84</v>
      </c>
      <c r="C349" s="72">
        <v>106920</v>
      </c>
    </row>
    <row r="350" spans="1:3" outlineLevel="2" x14ac:dyDescent="0.25">
      <c r="A350" s="73" t="s">
        <v>171</v>
      </c>
      <c r="B350" s="71">
        <v>84</v>
      </c>
      <c r="C350" s="72">
        <v>106920</v>
      </c>
    </row>
    <row r="351" spans="1:3" outlineLevel="1" x14ac:dyDescent="0.25">
      <c r="A351" s="73" t="s">
        <v>172</v>
      </c>
      <c r="B351" s="71">
        <v>84</v>
      </c>
      <c r="C351" s="72">
        <v>106920</v>
      </c>
    </row>
    <row r="352" spans="1:3" outlineLevel="2" x14ac:dyDescent="0.25">
      <c r="A352" s="73" t="s">
        <v>109</v>
      </c>
      <c r="B352" s="71">
        <v>84</v>
      </c>
      <c r="C352" s="72">
        <v>106920</v>
      </c>
    </row>
    <row r="353" spans="1:3" outlineLevel="2" x14ac:dyDescent="0.25">
      <c r="A353" s="73" t="s">
        <v>173</v>
      </c>
      <c r="B353" s="71">
        <v>84</v>
      </c>
      <c r="C353" s="72">
        <v>106920</v>
      </c>
    </row>
    <row r="354" spans="1:3" outlineLevel="2" x14ac:dyDescent="0.25">
      <c r="A354" s="70" t="s">
        <v>175</v>
      </c>
      <c r="B354" s="71">
        <v>420</v>
      </c>
      <c r="C354" s="72">
        <v>534600</v>
      </c>
    </row>
    <row r="355" spans="1:3" outlineLevel="2" x14ac:dyDescent="0.25">
      <c r="A355" s="73" t="s">
        <v>170</v>
      </c>
      <c r="B355" s="71">
        <v>84</v>
      </c>
      <c r="C355" s="72">
        <v>106920</v>
      </c>
    </row>
    <row r="356" spans="1:3" outlineLevel="2" x14ac:dyDescent="0.25">
      <c r="A356" s="73" t="s">
        <v>171</v>
      </c>
      <c r="B356" s="71">
        <v>84</v>
      </c>
      <c r="C356" s="72">
        <v>106920</v>
      </c>
    </row>
    <row r="357" spans="1:3" x14ac:dyDescent="0.25">
      <c r="A357" s="73" t="s">
        <v>172</v>
      </c>
      <c r="B357" s="71">
        <v>84</v>
      </c>
      <c r="C357" s="72">
        <v>106920</v>
      </c>
    </row>
    <row r="358" spans="1:3" outlineLevel="1" x14ac:dyDescent="0.25">
      <c r="A358" s="73" t="s">
        <v>109</v>
      </c>
      <c r="B358" s="71">
        <v>84</v>
      </c>
      <c r="C358" s="72">
        <v>106920</v>
      </c>
    </row>
    <row r="359" spans="1:3" outlineLevel="2" x14ac:dyDescent="0.25">
      <c r="A359" s="73" t="s">
        <v>173</v>
      </c>
      <c r="B359" s="71">
        <v>84</v>
      </c>
      <c r="C359" s="72">
        <v>106920</v>
      </c>
    </row>
    <row r="360" spans="1:3" outlineLevel="2" x14ac:dyDescent="0.25">
      <c r="A360" s="70" t="s">
        <v>176</v>
      </c>
      <c r="B360" s="71">
        <v>419</v>
      </c>
      <c r="C360" s="72">
        <v>534613</v>
      </c>
    </row>
    <row r="361" spans="1:3" outlineLevel="2" x14ac:dyDescent="0.25">
      <c r="A361" s="73" t="s">
        <v>170</v>
      </c>
      <c r="B361" s="71">
        <v>83</v>
      </c>
      <c r="C361" s="72">
        <v>106922</v>
      </c>
    </row>
    <row r="362" spans="1:3" outlineLevel="2" x14ac:dyDescent="0.25">
      <c r="A362" s="73" t="s">
        <v>171</v>
      </c>
      <c r="B362" s="71">
        <v>83</v>
      </c>
      <c r="C362" s="72">
        <v>106923</v>
      </c>
    </row>
    <row r="363" spans="1:3" outlineLevel="2" x14ac:dyDescent="0.25">
      <c r="A363" s="73" t="s">
        <v>172</v>
      </c>
      <c r="B363" s="71">
        <v>84</v>
      </c>
      <c r="C363" s="72">
        <v>106923</v>
      </c>
    </row>
    <row r="364" spans="1:3" outlineLevel="1" x14ac:dyDescent="0.25">
      <c r="A364" s="73" t="s">
        <v>109</v>
      </c>
      <c r="B364" s="71">
        <v>86</v>
      </c>
      <c r="C364" s="72">
        <v>106923</v>
      </c>
    </row>
    <row r="365" spans="1:3" outlineLevel="2" x14ac:dyDescent="0.25">
      <c r="A365" s="73" t="s">
        <v>173</v>
      </c>
      <c r="B365" s="71">
        <v>83</v>
      </c>
      <c r="C365" s="72">
        <v>106922</v>
      </c>
    </row>
    <row r="366" spans="1:3" outlineLevel="2" x14ac:dyDescent="0.25">
      <c r="A366" s="227"/>
      <c r="B366" s="71">
        <v>0</v>
      </c>
      <c r="C366" s="72">
        <v>0</v>
      </c>
    </row>
    <row r="367" spans="1:3" outlineLevel="2" x14ac:dyDescent="0.25">
      <c r="A367" s="158" t="s">
        <v>124</v>
      </c>
      <c r="B367" s="232">
        <v>1560</v>
      </c>
      <c r="C367" s="233">
        <v>1997011</v>
      </c>
    </row>
    <row r="368" spans="1:3" outlineLevel="2" x14ac:dyDescent="0.25">
      <c r="A368" s="70" t="s">
        <v>169</v>
      </c>
      <c r="B368" s="71">
        <v>390</v>
      </c>
      <c r="C368" s="72">
        <v>499251</v>
      </c>
    </row>
    <row r="369" spans="1:3" outlineLevel="2" x14ac:dyDescent="0.25">
      <c r="A369" s="73" t="s">
        <v>170</v>
      </c>
      <c r="B369" s="71">
        <v>78</v>
      </c>
      <c r="C369" s="72">
        <v>99850</v>
      </c>
    </row>
    <row r="370" spans="1:3" outlineLevel="1" x14ac:dyDescent="0.25">
      <c r="A370" s="73" t="s">
        <v>171</v>
      </c>
      <c r="B370" s="71">
        <v>78</v>
      </c>
      <c r="C370" s="72">
        <v>99850</v>
      </c>
    </row>
    <row r="371" spans="1:3" outlineLevel="2" x14ac:dyDescent="0.25">
      <c r="A371" s="73" t="s">
        <v>172</v>
      </c>
      <c r="B371" s="71">
        <v>78</v>
      </c>
      <c r="C371" s="72">
        <v>99850</v>
      </c>
    </row>
    <row r="372" spans="1:3" outlineLevel="2" x14ac:dyDescent="0.25">
      <c r="A372" s="73" t="s">
        <v>109</v>
      </c>
      <c r="B372" s="71">
        <v>78</v>
      </c>
      <c r="C372" s="72">
        <v>99851</v>
      </c>
    </row>
    <row r="373" spans="1:3" outlineLevel="2" x14ac:dyDescent="0.25">
      <c r="A373" s="73" t="s">
        <v>173</v>
      </c>
      <c r="B373" s="71">
        <v>78</v>
      </c>
      <c r="C373" s="72">
        <v>99850</v>
      </c>
    </row>
    <row r="374" spans="1:3" outlineLevel="2" x14ac:dyDescent="0.25">
      <c r="A374" s="70" t="s">
        <v>174</v>
      </c>
      <c r="B374" s="71">
        <v>390</v>
      </c>
      <c r="C374" s="72">
        <v>499251</v>
      </c>
    </row>
    <row r="375" spans="1:3" outlineLevel="2" x14ac:dyDescent="0.25">
      <c r="A375" s="73" t="s">
        <v>170</v>
      </c>
      <c r="B375" s="71">
        <v>78</v>
      </c>
      <c r="C375" s="72">
        <v>99850</v>
      </c>
    </row>
    <row r="376" spans="1:3" outlineLevel="1" x14ac:dyDescent="0.25">
      <c r="A376" s="73" t="s">
        <v>171</v>
      </c>
      <c r="B376" s="71">
        <v>78</v>
      </c>
      <c r="C376" s="72">
        <v>99850</v>
      </c>
    </row>
    <row r="377" spans="1:3" outlineLevel="2" x14ac:dyDescent="0.25">
      <c r="A377" s="73" t="s">
        <v>172</v>
      </c>
      <c r="B377" s="71">
        <v>78</v>
      </c>
      <c r="C377" s="72">
        <v>99850</v>
      </c>
    </row>
    <row r="378" spans="1:3" outlineLevel="2" x14ac:dyDescent="0.25">
      <c r="A378" s="73" t="s">
        <v>109</v>
      </c>
      <c r="B378" s="71">
        <v>78</v>
      </c>
      <c r="C378" s="72">
        <v>99851</v>
      </c>
    </row>
    <row r="379" spans="1:3" outlineLevel="2" x14ac:dyDescent="0.25">
      <c r="A379" s="73" t="s">
        <v>173</v>
      </c>
      <c r="B379" s="71">
        <v>78</v>
      </c>
      <c r="C379" s="72">
        <v>99850</v>
      </c>
    </row>
    <row r="380" spans="1:3" outlineLevel="2" x14ac:dyDescent="0.25">
      <c r="A380" s="70" t="s">
        <v>175</v>
      </c>
      <c r="B380" s="71">
        <v>390</v>
      </c>
      <c r="C380" s="72">
        <v>499251</v>
      </c>
    </row>
    <row r="381" spans="1:3" outlineLevel="2" x14ac:dyDescent="0.25">
      <c r="A381" s="73" t="s">
        <v>170</v>
      </c>
      <c r="B381" s="71">
        <v>78</v>
      </c>
      <c r="C381" s="72">
        <v>99850</v>
      </c>
    </row>
    <row r="382" spans="1:3" x14ac:dyDescent="0.25">
      <c r="A382" s="73" t="s">
        <v>171</v>
      </c>
      <c r="B382" s="71">
        <v>78</v>
      </c>
      <c r="C382" s="72">
        <v>99850</v>
      </c>
    </row>
    <row r="383" spans="1:3" outlineLevel="1" x14ac:dyDescent="0.25">
      <c r="A383" s="73" t="s">
        <v>172</v>
      </c>
      <c r="B383" s="71">
        <v>78</v>
      </c>
      <c r="C383" s="72">
        <v>99850</v>
      </c>
    </row>
    <row r="384" spans="1:3" outlineLevel="2" x14ac:dyDescent="0.25">
      <c r="A384" s="73" t="s">
        <v>109</v>
      </c>
      <c r="B384" s="71">
        <v>78</v>
      </c>
      <c r="C384" s="72">
        <v>99851</v>
      </c>
    </row>
    <row r="385" spans="1:3" outlineLevel="2" x14ac:dyDescent="0.25">
      <c r="A385" s="73" t="s">
        <v>173</v>
      </c>
      <c r="B385" s="71">
        <v>78</v>
      </c>
      <c r="C385" s="72">
        <v>99850</v>
      </c>
    </row>
    <row r="386" spans="1:3" outlineLevel="2" x14ac:dyDescent="0.25">
      <c r="A386" s="70" t="s">
        <v>176</v>
      </c>
      <c r="B386" s="71">
        <v>390</v>
      </c>
      <c r="C386" s="72">
        <v>499258</v>
      </c>
    </row>
    <row r="387" spans="1:3" outlineLevel="2" x14ac:dyDescent="0.25">
      <c r="A387" s="73" t="s">
        <v>170</v>
      </c>
      <c r="B387" s="71">
        <v>78</v>
      </c>
      <c r="C387" s="72">
        <v>99851</v>
      </c>
    </row>
    <row r="388" spans="1:3" outlineLevel="2" x14ac:dyDescent="0.25">
      <c r="A388" s="73" t="s">
        <v>171</v>
      </c>
      <c r="B388" s="71">
        <v>78</v>
      </c>
      <c r="C388" s="72">
        <v>99852</v>
      </c>
    </row>
    <row r="389" spans="1:3" outlineLevel="1" x14ac:dyDescent="0.25">
      <c r="A389" s="73" t="s">
        <v>172</v>
      </c>
      <c r="B389" s="71">
        <v>78</v>
      </c>
      <c r="C389" s="72">
        <v>99852</v>
      </c>
    </row>
    <row r="390" spans="1:3" outlineLevel="2" x14ac:dyDescent="0.25">
      <c r="A390" s="73" t="s">
        <v>109</v>
      </c>
      <c r="B390" s="71">
        <v>78</v>
      </c>
      <c r="C390" s="72">
        <v>99851</v>
      </c>
    </row>
    <row r="391" spans="1:3" outlineLevel="2" x14ac:dyDescent="0.25">
      <c r="A391" s="73" t="s">
        <v>173</v>
      </c>
      <c r="B391" s="71">
        <v>78</v>
      </c>
      <c r="C391" s="72">
        <v>99852</v>
      </c>
    </row>
    <row r="392" spans="1:3" outlineLevel="2" x14ac:dyDescent="0.25">
      <c r="A392" s="227"/>
      <c r="B392" s="71">
        <v>0</v>
      </c>
      <c r="C392" s="72">
        <v>0</v>
      </c>
    </row>
    <row r="393" spans="1:3" outlineLevel="2" x14ac:dyDescent="0.25">
      <c r="A393" s="158" t="s">
        <v>120</v>
      </c>
      <c r="B393" s="232">
        <v>2550</v>
      </c>
      <c r="C393" s="233">
        <v>3818191</v>
      </c>
    </row>
    <row r="394" spans="1:3" outlineLevel="2" x14ac:dyDescent="0.25">
      <c r="A394" s="70" t="s">
        <v>169</v>
      </c>
      <c r="B394" s="71">
        <v>640</v>
      </c>
      <c r="C394" s="72">
        <v>954546</v>
      </c>
    </row>
    <row r="395" spans="1:3" outlineLevel="1" x14ac:dyDescent="0.25">
      <c r="A395" s="73" t="s">
        <v>170</v>
      </c>
      <c r="B395" s="71">
        <v>128</v>
      </c>
      <c r="C395" s="72">
        <v>190909</v>
      </c>
    </row>
    <row r="396" spans="1:3" outlineLevel="2" x14ac:dyDescent="0.25">
      <c r="A396" s="73" t="s">
        <v>171</v>
      </c>
      <c r="B396" s="71">
        <v>128</v>
      </c>
      <c r="C396" s="72">
        <v>190909</v>
      </c>
    </row>
    <row r="397" spans="1:3" outlineLevel="2" x14ac:dyDescent="0.25">
      <c r="A397" s="73" t="s">
        <v>172</v>
      </c>
      <c r="B397" s="71">
        <v>128</v>
      </c>
      <c r="C397" s="72">
        <v>190909</v>
      </c>
    </row>
    <row r="398" spans="1:3" outlineLevel="2" x14ac:dyDescent="0.25">
      <c r="A398" s="73" t="s">
        <v>109</v>
      </c>
      <c r="B398" s="71">
        <v>128</v>
      </c>
      <c r="C398" s="72">
        <v>190910</v>
      </c>
    </row>
    <row r="399" spans="1:3" outlineLevel="2" x14ac:dyDescent="0.25">
      <c r="A399" s="73" t="s">
        <v>173</v>
      </c>
      <c r="B399" s="71">
        <v>128</v>
      </c>
      <c r="C399" s="72">
        <v>190909</v>
      </c>
    </row>
    <row r="400" spans="1:3" outlineLevel="2" x14ac:dyDescent="0.25">
      <c r="A400" s="70" t="s">
        <v>174</v>
      </c>
      <c r="B400" s="71">
        <v>640</v>
      </c>
      <c r="C400" s="72">
        <v>954546</v>
      </c>
    </row>
    <row r="401" spans="1:3" outlineLevel="1" x14ac:dyDescent="0.25">
      <c r="A401" s="73" t="s">
        <v>170</v>
      </c>
      <c r="B401" s="71">
        <v>128</v>
      </c>
      <c r="C401" s="72">
        <v>190909</v>
      </c>
    </row>
    <row r="402" spans="1:3" outlineLevel="2" x14ac:dyDescent="0.25">
      <c r="A402" s="73" t="s">
        <v>171</v>
      </c>
      <c r="B402" s="71">
        <v>128</v>
      </c>
      <c r="C402" s="72">
        <v>190909</v>
      </c>
    </row>
    <row r="403" spans="1:3" outlineLevel="2" x14ac:dyDescent="0.25">
      <c r="A403" s="73" t="s">
        <v>172</v>
      </c>
      <c r="B403" s="71">
        <v>128</v>
      </c>
      <c r="C403" s="72">
        <v>190909</v>
      </c>
    </row>
    <row r="404" spans="1:3" outlineLevel="2" x14ac:dyDescent="0.25">
      <c r="A404" s="73" t="s">
        <v>109</v>
      </c>
      <c r="B404" s="71">
        <v>128</v>
      </c>
      <c r="C404" s="72">
        <v>190910</v>
      </c>
    </row>
    <row r="405" spans="1:3" outlineLevel="2" x14ac:dyDescent="0.25">
      <c r="A405" s="73" t="s">
        <v>173</v>
      </c>
      <c r="B405" s="71">
        <v>128</v>
      </c>
      <c r="C405" s="72">
        <v>190909</v>
      </c>
    </row>
    <row r="406" spans="1:3" outlineLevel="2" x14ac:dyDescent="0.25">
      <c r="A406" s="70" t="s">
        <v>175</v>
      </c>
      <c r="B406" s="71">
        <v>640</v>
      </c>
      <c r="C406" s="72">
        <v>954546</v>
      </c>
    </row>
    <row r="407" spans="1:3" x14ac:dyDescent="0.25">
      <c r="A407" s="73" t="s">
        <v>170</v>
      </c>
      <c r="B407" s="71">
        <v>128</v>
      </c>
      <c r="C407" s="72">
        <v>190909</v>
      </c>
    </row>
    <row r="408" spans="1:3" outlineLevel="1" x14ac:dyDescent="0.25">
      <c r="A408" s="73" t="s">
        <v>171</v>
      </c>
      <c r="B408" s="71">
        <v>128</v>
      </c>
      <c r="C408" s="72">
        <v>190909</v>
      </c>
    </row>
    <row r="409" spans="1:3" outlineLevel="2" x14ac:dyDescent="0.25">
      <c r="A409" s="73" t="s">
        <v>172</v>
      </c>
      <c r="B409" s="71">
        <v>128</v>
      </c>
      <c r="C409" s="72">
        <v>190909</v>
      </c>
    </row>
    <row r="410" spans="1:3" outlineLevel="2" x14ac:dyDescent="0.25">
      <c r="A410" s="73" t="s">
        <v>109</v>
      </c>
      <c r="B410" s="71">
        <v>128</v>
      </c>
      <c r="C410" s="72">
        <v>190910</v>
      </c>
    </row>
    <row r="411" spans="1:3" outlineLevel="2" x14ac:dyDescent="0.25">
      <c r="A411" s="73" t="s">
        <v>173</v>
      </c>
      <c r="B411" s="71">
        <v>128</v>
      </c>
      <c r="C411" s="72">
        <v>190909</v>
      </c>
    </row>
    <row r="412" spans="1:3" outlineLevel="2" x14ac:dyDescent="0.25">
      <c r="A412" s="70" t="s">
        <v>176</v>
      </c>
      <c r="B412" s="71">
        <v>630</v>
      </c>
      <c r="C412" s="72">
        <v>954553</v>
      </c>
    </row>
    <row r="413" spans="1:3" outlineLevel="2" x14ac:dyDescent="0.25">
      <c r="A413" s="73" t="s">
        <v>170</v>
      </c>
      <c r="B413" s="71">
        <v>126</v>
      </c>
      <c r="C413" s="72">
        <v>190911</v>
      </c>
    </row>
    <row r="414" spans="1:3" outlineLevel="1" x14ac:dyDescent="0.25">
      <c r="A414" s="73" t="s">
        <v>171</v>
      </c>
      <c r="B414" s="71">
        <v>126</v>
      </c>
      <c r="C414" s="72">
        <v>190911</v>
      </c>
    </row>
    <row r="415" spans="1:3" outlineLevel="2" x14ac:dyDescent="0.25">
      <c r="A415" s="73" t="s">
        <v>172</v>
      </c>
      <c r="B415" s="71">
        <v>126</v>
      </c>
      <c r="C415" s="72">
        <v>190911</v>
      </c>
    </row>
    <row r="416" spans="1:3" outlineLevel="2" x14ac:dyDescent="0.25">
      <c r="A416" s="73" t="s">
        <v>109</v>
      </c>
      <c r="B416" s="71">
        <v>126</v>
      </c>
      <c r="C416" s="72">
        <v>190910</v>
      </c>
    </row>
    <row r="417" spans="1:3" outlineLevel="2" x14ac:dyDescent="0.25">
      <c r="A417" s="73" t="s">
        <v>173</v>
      </c>
      <c r="B417" s="71">
        <v>126</v>
      </c>
      <c r="C417" s="72">
        <v>190910</v>
      </c>
    </row>
    <row r="418" spans="1:3" outlineLevel="2" x14ac:dyDescent="0.25">
      <c r="A418" s="227"/>
      <c r="B418" s="71">
        <v>0</v>
      </c>
      <c r="C418" s="72">
        <v>0</v>
      </c>
    </row>
    <row r="419" spans="1:3" outlineLevel="2" x14ac:dyDescent="0.25">
      <c r="A419" s="158" t="s">
        <v>126</v>
      </c>
      <c r="B419" s="232">
        <v>863</v>
      </c>
      <c r="C419" s="233">
        <v>1098710</v>
      </c>
    </row>
    <row r="420" spans="1:3" outlineLevel="1" x14ac:dyDescent="0.25">
      <c r="A420" s="70" t="s">
        <v>169</v>
      </c>
      <c r="B420" s="71">
        <v>215</v>
      </c>
      <c r="C420" s="72">
        <v>274676</v>
      </c>
    </row>
    <row r="421" spans="1:3" outlineLevel="2" x14ac:dyDescent="0.25">
      <c r="A421" s="73" t="s">
        <v>170</v>
      </c>
      <c r="B421" s="71">
        <v>43</v>
      </c>
      <c r="C421" s="72">
        <v>54935</v>
      </c>
    </row>
    <row r="422" spans="1:3" outlineLevel="2" x14ac:dyDescent="0.25">
      <c r="A422" s="73" t="s">
        <v>171</v>
      </c>
      <c r="B422" s="71">
        <v>43</v>
      </c>
      <c r="C422" s="72">
        <v>54935</v>
      </c>
    </row>
    <row r="423" spans="1:3" outlineLevel="2" x14ac:dyDescent="0.25">
      <c r="A423" s="73" t="s">
        <v>172</v>
      </c>
      <c r="B423" s="71">
        <v>43</v>
      </c>
      <c r="C423" s="72">
        <v>54935</v>
      </c>
    </row>
    <row r="424" spans="1:3" outlineLevel="2" x14ac:dyDescent="0.25">
      <c r="A424" s="73" t="s">
        <v>109</v>
      </c>
      <c r="B424" s="71">
        <v>43</v>
      </c>
      <c r="C424" s="72">
        <v>54936</v>
      </c>
    </row>
    <row r="425" spans="1:3" outlineLevel="2" x14ac:dyDescent="0.25">
      <c r="A425" s="73" t="s">
        <v>173</v>
      </c>
      <c r="B425" s="71">
        <v>43</v>
      </c>
      <c r="C425" s="72">
        <v>54935</v>
      </c>
    </row>
    <row r="426" spans="1:3" outlineLevel="1" x14ac:dyDescent="0.25">
      <c r="A426" s="70" t="s">
        <v>174</v>
      </c>
      <c r="B426" s="71">
        <v>215</v>
      </c>
      <c r="C426" s="72">
        <v>274676</v>
      </c>
    </row>
    <row r="427" spans="1:3" outlineLevel="2" x14ac:dyDescent="0.25">
      <c r="A427" s="73" t="s">
        <v>170</v>
      </c>
      <c r="B427" s="71">
        <v>43</v>
      </c>
      <c r="C427" s="72">
        <v>54935</v>
      </c>
    </row>
    <row r="428" spans="1:3" outlineLevel="2" x14ac:dyDescent="0.25">
      <c r="A428" s="73" t="s">
        <v>171</v>
      </c>
      <c r="B428" s="71">
        <v>43</v>
      </c>
      <c r="C428" s="72">
        <v>54935</v>
      </c>
    </row>
    <row r="429" spans="1:3" outlineLevel="2" x14ac:dyDescent="0.25">
      <c r="A429" s="73" t="s">
        <v>172</v>
      </c>
      <c r="B429" s="71">
        <v>43</v>
      </c>
      <c r="C429" s="72">
        <v>54935</v>
      </c>
    </row>
    <row r="430" spans="1:3" outlineLevel="2" x14ac:dyDescent="0.25">
      <c r="A430" s="73" t="s">
        <v>109</v>
      </c>
      <c r="B430" s="71">
        <v>43</v>
      </c>
      <c r="C430" s="72">
        <v>54936</v>
      </c>
    </row>
    <row r="431" spans="1:3" outlineLevel="2" x14ac:dyDescent="0.25">
      <c r="A431" s="73" t="s">
        <v>173</v>
      </c>
      <c r="B431" s="71">
        <v>43</v>
      </c>
      <c r="C431" s="72">
        <v>54935</v>
      </c>
    </row>
    <row r="432" spans="1:3" x14ac:dyDescent="0.25">
      <c r="A432" s="70" t="s">
        <v>175</v>
      </c>
      <c r="B432" s="71">
        <v>215</v>
      </c>
      <c r="C432" s="72">
        <v>274676</v>
      </c>
    </row>
    <row r="433" spans="1:3" outlineLevel="1" x14ac:dyDescent="0.25">
      <c r="A433" s="73" t="s">
        <v>170</v>
      </c>
      <c r="B433" s="71">
        <v>43</v>
      </c>
      <c r="C433" s="72">
        <v>54935</v>
      </c>
    </row>
    <row r="434" spans="1:3" outlineLevel="2" x14ac:dyDescent="0.25">
      <c r="A434" s="73" t="s">
        <v>171</v>
      </c>
      <c r="B434" s="71">
        <v>43</v>
      </c>
      <c r="C434" s="72">
        <v>54935</v>
      </c>
    </row>
    <row r="435" spans="1:3" outlineLevel="2" x14ac:dyDescent="0.25">
      <c r="A435" s="73" t="s">
        <v>172</v>
      </c>
      <c r="B435" s="71">
        <v>43</v>
      </c>
      <c r="C435" s="72">
        <v>54935</v>
      </c>
    </row>
    <row r="436" spans="1:3" outlineLevel="2" x14ac:dyDescent="0.25">
      <c r="A436" s="73" t="s">
        <v>109</v>
      </c>
      <c r="B436" s="71">
        <v>43</v>
      </c>
      <c r="C436" s="72">
        <v>54936</v>
      </c>
    </row>
    <row r="437" spans="1:3" outlineLevel="2" x14ac:dyDescent="0.25">
      <c r="A437" s="73" t="s">
        <v>173</v>
      </c>
      <c r="B437" s="71">
        <v>43</v>
      </c>
      <c r="C437" s="72">
        <v>54935</v>
      </c>
    </row>
    <row r="438" spans="1:3" outlineLevel="1" x14ac:dyDescent="0.25">
      <c r="A438" s="70" t="s">
        <v>176</v>
      </c>
      <c r="B438" s="71">
        <v>218</v>
      </c>
      <c r="C438" s="72">
        <v>274682</v>
      </c>
    </row>
    <row r="439" spans="1:3" outlineLevel="2" x14ac:dyDescent="0.25">
      <c r="A439" s="73" t="s">
        <v>170</v>
      </c>
      <c r="B439" s="71">
        <v>44</v>
      </c>
      <c r="C439" s="72">
        <v>54937</v>
      </c>
    </row>
    <row r="440" spans="1:3" outlineLevel="2" x14ac:dyDescent="0.25">
      <c r="A440" s="73" t="s">
        <v>171</v>
      </c>
      <c r="B440" s="71">
        <v>44</v>
      </c>
      <c r="C440" s="72">
        <v>54937</v>
      </c>
    </row>
    <row r="441" spans="1:3" outlineLevel="2" x14ac:dyDescent="0.25">
      <c r="A441" s="73" t="s">
        <v>172</v>
      </c>
      <c r="B441" s="71">
        <v>44</v>
      </c>
      <c r="C441" s="72">
        <v>54937</v>
      </c>
    </row>
    <row r="442" spans="1:3" outlineLevel="2" x14ac:dyDescent="0.25">
      <c r="A442" s="73" t="s">
        <v>109</v>
      </c>
      <c r="B442" s="71">
        <v>42</v>
      </c>
      <c r="C442" s="72">
        <v>54934</v>
      </c>
    </row>
    <row r="443" spans="1:3" outlineLevel="2" x14ac:dyDescent="0.25">
      <c r="A443" s="73" t="s">
        <v>173</v>
      </c>
      <c r="B443" s="71">
        <v>44</v>
      </c>
      <c r="C443" s="72">
        <v>54937</v>
      </c>
    </row>
    <row r="444" spans="1:3" outlineLevel="1" collapsed="1" x14ac:dyDescent="0.25">
      <c r="A444" s="227"/>
      <c r="B444" s="71">
        <v>0</v>
      </c>
      <c r="C444" s="72">
        <v>0</v>
      </c>
    </row>
    <row r="445" spans="1:3" outlineLevel="2" x14ac:dyDescent="0.25">
      <c r="A445" s="158" t="s">
        <v>127</v>
      </c>
      <c r="B445" s="232">
        <v>1192</v>
      </c>
      <c r="C445" s="233">
        <v>1501469</v>
      </c>
    </row>
    <row r="446" spans="1:3" outlineLevel="2" x14ac:dyDescent="0.25">
      <c r="A446" s="70" t="s">
        <v>169</v>
      </c>
      <c r="B446" s="71">
        <v>371</v>
      </c>
      <c r="C446" s="72">
        <v>471782</v>
      </c>
    </row>
    <row r="447" spans="1:3" outlineLevel="2" x14ac:dyDescent="0.25">
      <c r="A447" s="73" t="s">
        <v>170</v>
      </c>
      <c r="B447" s="71">
        <v>339</v>
      </c>
      <c r="C447" s="72">
        <v>431339</v>
      </c>
    </row>
    <row r="448" spans="1:3" outlineLevel="2" x14ac:dyDescent="0.25">
      <c r="A448" s="73" t="s">
        <v>171</v>
      </c>
      <c r="B448" s="71">
        <v>4</v>
      </c>
      <c r="C448" s="72">
        <v>5055</v>
      </c>
    </row>
    <row r="449" spans="1:3" outlineLevel="2" x14ac:dyDescent="0.25">
      <c r="A449" s="73" t="s">
        <v>172</v>
      </c>
      <c r="B449" s="71">
        <v>16</v>
      </c>
      <c r="C449" s="72">
        <v>20222</v>
      </c>
    </row>
    <row r="450" spans="1:3" outlineLevel="1" x14ac:dyDescent="0.25">
      <c r="A450" s="73" t="s">
        <v>173</v>
      </c>
      <c r="B450" s="71">
        <v>12</v>
      </c>
      <c r="C450" s="72">
        <v>15166</v>
      </c>
    </row>
    <row r="451" spans="1:3" outlineLevel="2" x14ac:dyDescent="0.25">
      <c r="A451" s="70" t="s">
        <v>174</v>
      </c>
      <c r="B451" s="71">
        <v>275</v>
      </c>
      <c r="C451" s="72">
        <v>343230</v>
      </c>
    </row>
    <row r="452" spans="1:3" outlineLevel="2" x14ac:dyDescent="0.25">
      <c r="A452" s="73" t="s">
        <v>170</v>
      </c>
      <c r="B452" s="71">
        <v>55</v>
      </c>
      <c r="C452" s="72">
        <v>68646</v>
      </c>
    </row>
    <row r="453" spans="1:3" outlineLevel="2" x14ac:dyDescent="0.25">
      <c r="A453" s="73" t="s">
        <v>171</v>
      </c>
      <c r="B453" s="71">
        <v>55</v>
      </c>
      <c r="C453" s="72">
        <v>68646</v>
      </c>
    </row>
    <row r="454" spans="1:3" outlineLevel="2" x14ac:dyDescent="0.25">
      <c r="A454" s="73" t="s">
        <v>172</v>
      </c>
      <c r="B454" s="71">
        <v>55</v>
      </c>
      <c r="C454" s="72">
        <v>68646</v>
      </c>
    </row>
    <row r="455" spans="1:3" outlineLevel="2" x14ac:dyDescent="0.25">
      <c r="A455" s="73" t="s">
        <v>109</v>
      </c>
      <c r="B455" s="71">
        <v>55</v>
      </c>
      <c r="C455" s="72">
        <v>68646</v>
      </c>
    </row>
    <row r="456" spans="1:3" x14ac:dyDescent="0.25">
      <c r="A456" s="73" t="s">
        <v>173</v>
      </c>
      <c r="B456" s="71">
        <v>55</v>
      </c>
      <c r="C456" s="72">
        <v>68646</v>
      </c>
    </row>
    <row r="457" spans="1:3" outlineLevel="1" x14ac:dyDescent="0.25">
      <c r="A457" s="70" t="s">
        <v>175</v>
      </c>
      <c r="B457" s="71">
        <v>275</v>
      </c>
      <c r="C457" s="72">
        <v>343230</v>
      </c>
    </row>
    <row r="458" spans="1:3" outlineLevel="2" x14ac:dyDescent="0.25">
      <c r="A458" s="73" t="s">
        <v>170</v>
      </c>
      <c r="B458" s="71">
        <v>55</v>
      </c>
      <c r="C458" s="72">
        <v>68646</v>
      </c>
    </row>
    <row r="459" spans="1:3" outlineLevel="2" x14ac:dyDescent="0.25">
      <c r="A459" s="73" t="s">
        <v>171</v>
      </c>
      <c r="B459" s="71">
        <v>55</v>
      </c>
      <c r="C459" s="72">
        <v>68646</v>
      </c>
    </row>
    <row r="460" spans="1:3" outlineLevel="2" x14ac:dyDescent="0.25">
      <c r="A460" s="73" t="s">
        <v>172</v>
      </c>
      <c r="B460" s="71">
        <v>55</v>
      </c>
      <c r="C460" s="72">
        <v>68646</v>
      </c>
    </row>
    <row r="461" spans="1:3" outlineLevel="2" x14ac:dyDescent="0.25">
      <c r="A461" s="73" t="s">
        <v>109</v>
      </c>
      <c r="B461" s="71">
        <v>55</v>
      </c>
      <c r="C461" s="72">
        <v>68646</v>
      </c>
    </row>
    <row r="462" spans="1:3" outlineLevel="2" x14ac:dyDescent="0.25">
      <c r="A462" s="73" t="s">
        <v>173</v>
      </c>
      <c r="B462" s="71">
        <v>55</v>
      </c>
      <c r="C462" s="72">
        <v>68646</v>
      </c>
    </row>
    <row r="463" spans="1:3" outlineLevel="1" x14ac:dyDescent="0.25">
      <c r="A463" s="70" t="s">
        <v>176</v>
      </c>
      <c r="B463" s="71">
        <v>271</v>
      </c>
      <c r="C463" s="72">
        <v>343227</v>
      </c>
    </row>
    <row r="464" spans="1:3" outlineLevel="2" x14ac:dyDescent="0.25">
      <c r="A464" s="73" t="s">
        <v>170</v>
      </c>
      <c r="B464" s="71">
        <v>55</v>
      </c>
      <c r="C464" s="72">
        <v>68646</v>
      </c>
    </row>
    <row r="465" spans="1:3" outlineLevel="2" x14ac:dyDescent="0.25">
      <c r="A465" s="73" t="s">
        <v>171</v>
      </c>
      <c r="B465" s="71">
        <v>55</v>
      </c>
      <c r="C465" s="72">
        <v>68646</v>
      </c>
    </row>
    <row r="466" spans="1:3" outlineLevel="2" x14ac:dyDescent="0.25">
      <c r="A466" s="73" t="s">
        <v>172</v>
      </c>
      <c r="B466" s="71">
        <v>55</v>
      </c>
      <c r="C466" s="72">
        <v>68646</v>
      </c>
    </row>
    <row r="467" spans="1:3" outlineLevel="2" x14ac:dyDescent="0.25">
      <c r="A467" s="73" t="s">
        <v>109</v>
      </c>
      <c r="B467" s="71">
        <v>52</v>
      </c>
      <c r="C467" s="72">
        <v>68644</v>
      </c>
    </row>
    <row r="468" spans="1:3" outlineLevel="2" x14ac:dyDescent="0.25">
      <c r="A468" s="73" t="s">
        <v>173</v>
      </c>
      <c r="B468" s="71">
        <v>54</v>
      </c>
      <c r="C468" s="72">
        <v>68645</v>
      </c>
    </row>
    <row r="469" spans="1:3" outlineLevel="1" collapsed="1" x14ac:dyDescent="0.25">
      <c r="A469" s="227"/>
      <c r="B469" s="71">
        <v>0</v>
      </c>
      <c r="C469" s="72">
        <v>0</v>
      </c>
    </row>
    <row r="470" spans="1:3" outlineLevel="2" x14ac:dyDescent="0.25">
      <c r="A470" s="158" t="s">
        <v>128</v>
      </c>
      <c r="B470" s="232">
        <v>1460</v>
      </c>
      <c r="C470" s="233">
        <v>1852480</v>
      </c>
    </row>
    <row r="471" spans="1:3" outlineLevel="2" x14ac:dyDescent="0.25">
      <c r="A471" s="70" t="s">
        <v>169</v>
      </c>
      <c r="B471" s="71">
        <v>365</v>
      </c>
      <c r="C471" s="72">
        <v>463120</v>
      </c>
    </row>
    <row r="472" spans="1:3" outlineLevel="2" x14ac:dyDescent="0.25">
      <c r="A472" s="73" t="s">
        <v>170</v>
      </c>
      <c r="B472" s="71">
        <v>73</v>
      </c>
      <c r="C472" s="72">
        <v>92624</v>
      </c>
    </row>
    <row r="473" spans="1:3" outlineLevel="2" x14ac:dyDescent="0.25">
      <c r="A473" s="73" t="s">
        <v>171</v>
      </c>
      <c r="B473" s="71">
        <v>73</v>
      </c>
      <c r="C473" s="72">
        <v>92624</v>
      </c>
    </row>
    <row r="474" spans="1:3" outlineLevel="2" x14ac:dyDescent="0.25">
      <c r="A474" s="73" t="s">
        <v>172</v>
      </c>
      <c r="B474" s="71">
        <v>73</v>
      </c>
      <c r="C474" s="72">
        <v>92624</v>
      </c>
    </row>
    <row r="475" spans="1:3" outlineLevel="1" x14ac:dyDescent="0.25">
      <c r="A475" s="73" t="s">
        <v>109</v>
      </c>
      <c r="B475" s="71">
        <v>73</v>
      </c>
      <c r="C475" s="72">
        <v>92624</v>
      </c>
    </row>
    <row r="476" spans="1:3" outlineLevel="2" x14ac:dyDescent="0.25">
      <c r="A476" s="73" t="s">
        <v>173</v>
      </c>
      <c r="B476" s="71">
        <v>73</v>
      </c>
      <c r="C476" s="72">
        <v>92624</v>
      </c>
    </row>
    <row r="477" spans="1:3" outlineLevel="2" x14ac:dyDescent="0.25">
      <c r="A477" s="70" t="s">
        <v>174</v>
      </c>
      <c r="B477" s="71">
        <v>365</v>
      </c>
      <c r="C477" s="72">
        <v>463120</v>
      </c>
    </row>
    <row r="478" spans="1:3" outlineLevel="2" x14ac:dyDescent="0.25">
      <c r="A478" s="73" t="s">
        <v>170</v>
      </c>
      <c r="B478" s="71">
        <v>73</v>
      </c>
      <c r="C478" s="72">
        <v>92624</v>
      </c>
    </row>
    <row r="479" spans="1:3" outlineLevel="2" x14ac:dyDescent="0.25">
      <c r="A479" s="73" t="s">
        <v>171</v>
      </c>
      <c r="B479" s="71">
        <v>73</v>
      </c>
      <c r="C479" s="72">
        <v>92624</v>
      </c>
    </row>
    <row r="480" spans="1:3" outlineLevel="2" x14ac:dyDescent="0.25">
      <c r="A480" s="73" t="s">
        <v>172</v>
      </c>
      <c r="B480" s="71">
        <v>73</v>
      </c>
      <c r="C480" s="72">
        <v>92624</v>
      </c>
    </row>
    <row r="481" spans="1:3" x14ac:dyDescent="0.25">
      <c r="A481" s="73" t="s">
        <v>109</v>
      </c>
      <c r="B481" s="71">
        <v>73</v>
      </c>
      <c r="C481" s="72">
        <v>92624</v>
      </c>
    </row>
    <row r="482" spans="1:3" outlineLevel="1" x14ac:dyDescent="0.25">
      <c r="A482" s="73" t="s">
        <v>173</v>
      </c>
      <c r="B482" s="71">
        <v>73</v>
      </c>
      <c r="C482" s="72">
        <v>92624</v>
      </c>
    </row>
    <row r="483" spans="1:3" outlineLevel="2" x14ac:dyDescent="0.25">
      <c r="A483" s="70" t="s">
        <v>175</v>
      </c>
      <c r="B483" s="71">
        <v>365</v>
      </c>
      <c r="C483" s="72">
        <v>463120</v>
      </c>
    </row>
    <row r="484" spans="1:3" outlineLevel="2" x14ac:dyDescent="0.25">
      <c r="A484" s="73" t="s">
        <v>170</v>
      </c>
      <c r="B484" s="71">
        <v>73</v>
      </c>
      <c r="C484" s="72">
        <v>92624</v>
      </c>
    </row>
    <row r="485" spans="1:3" outlineLevel="2" x14ac:dyDescent="0.25">
      <c r="A485" s="73" t="s">
        <v>171</v>
      </c>
      <c r="B485" s="71">
        <v>73</v>
      </c>
      <c r="C485" s="72">
        <v>92624</v>
      </c>
    </row>
    <row r="486" spans="1:3" outlineLevel="2" x14ac:dyDescent="0.25">
      <c r="A486" s="73" t="s">
        <v>172</v>
      </c>
      <c r="B486" s="71">
        <v>73</v>
      </c>
      <c r="C486" s="72">
        <v>92624</v>
      </c>
    </row>
    <row r="487" spans="1:3" outlineLevel="2" x14ac:dyDescent="0.25">
      <c r="A487" s="73" t="s">
        <v>109</v>
      </c>
      <c r="B487" s="71">
        <v>73</v>
      </c>
      <c r="C487" s="72">
        <v>92624</v>
      </c>
    </row>
    <row r="488" spans="1:3" outlineLevel="1" x14ac:dyDescent="0.25">
      <c r="A488" s="73" t="s">
        <v>173</v>
      </c>
      <c r="B488" s="71">
        <v>73</v>
      </c>
      <c r="C488" s="72">
        <v>92624</v>
      </c>
    </row>
    <row r="489" spans="1:3" outlineLevel="2" x14ac:dyDescent="0.25">
      <c r="A489" s="70" t="s">
        <v>176</v>
      </c>
      <c r="B489" s="71">
        <v>365</v>
      </c>
      <c r="C489" s="72">
        <v>463120</v>
      </c>
    </row>
    <row r="490" spans="1:3" outlineLevel="2" x14ac:dyDescent="0.25">
      <c r="A490" s="73" t="s">
        <v>170</v>
      </c>
      <c r="B490" s="71">
        <v>73</v>
      </c>
      <c r="C490" s="72">
        <v>92624</v>
      </c>
    </row>
    <row r="491" spans="1:3" outlineLevel="2" x14ac:dyDescent="0.25">
      <c r="A491" s="73" t="s">
        <v>171</v>
      </c>
      <c r="B491" s="71">
        <v>73</v>
      </c>
      <c r="C491" s="72">
        <v>92624</v>
      </c>
    </row>
    <row r="492" spans="1:3" outlineLevel="2" x14ac:dyDescent="0.25">
      <c r="A492" s="73" t="s">
        <v>172</v>
      </c>
      <c r="B492" s="71">
        <v>73</v>
      </c>
      <c r="C492" s="72">
        <v>92624</v>
      </c>
    </row>
    <row r="493" spans="1:3" outlineLevel="2" x14ac:dyDescent="0.25">
      <c r="A493" s="73" t="s">
        <v>109</v>
      </c>
      <c r="B493" s="71">
        <v>73</v>
      </c>
      <c r="C493" s="72">
        <v>92624</v>
      </c>
    </row>
    <row r="494" spans="1:3" outlineLevel="1" x14ac:dyDescent="0.25">
      <c r="A494" s="73" t="s">
        <v>173</v>
      </c>
      <c r="B494" s="71">
        <v>73</v>
      </c>
      <c r="C494" s="72">
        <v>92624</v>
      </c>
    </row>
    <row r="495" spans="1:3" outlineLevel="2" x14ac:dyDescent="0.25">
      <c r="A495" s="227"/>
      <c r="B495" s="71">
        <v>0</v>
      </c>
      <c r="C495" s="72">
        <v>0</v>
      </c>
    </row>
    <row r="496" spans="1:3" outlineLevel="2" x14ac:dyDescent="0.25">
      <c r="A496" s="158" t="s">
        <v>129</v>
      </c>
      <c r="B496" s="232">
        <v>1853</v>
      </c>
      <c r="C496" s="233">
        <v>2342582</v>
      </c>
    </row>
    <row r="497" spans="1:3" outlineLevel="2" x14ac:dyDescent="0.25">
      <c r="A497" s="70" t="s">
        <v>169</v>
      </c>
      <c r="B497" s="71">
        <v>464</v>
      </c>
      <c r="C497" s="72">
        <v>585645</v>
      </c>
    </row>
    <row r="498" spans="1:3" outlineLevel="2" x14ac:dyDescent="0.25">
      <c r="A498" s="73" t="s">
        <v>170</v>
      </c>
      <c r="B498" s="71">
        <v>93</v>
      </c>
      <c r="C498" s="72">
        <v>117129</v>
      </c>
    </row>
    <row r="499" spans="1:3" outlineLevel="2" x14ac:dyDescent="0.25">
      <c r="A499" s="73" t="s">
        <v>171</v>
      </c>
      <c r="B499" s="71">
        <v>93</v>
      </c>
      <c r="C499" s="72">
        <v>117129</v>
      </c>
    </row>
    <row r="500" spans="1:3" outlineLevel="1" x14ac:dyDescent="0.25">
      <c r="A500" s="73" t="s">
        <v>172</v>
      </c>
      <c r="B500" s="71">
        <v>93</v>
      </c>
      <c r="C500" s="72">
        <v>117129</v>
      </c>
    </row>
    <row r="501" spans="1:3" outlineLevel="2" x14ac:dyDescent="0.25">
      <c r="A501" s="73" t="s">
        <v>109</v>
      </c>
      <c r="B501" s="71">
        <v>92</v>
      </c>
      <c r="C501" s="72">
        <v>117129</v>
      </c>
    </row>
    <row r="502" spans="1:3" outlineLevel="2" x14ac:dyDescent="0.25">
      <c r="A502" s="73" t="s">
        <v>173</v>
      </c>
      <c r="B502" s="71">
        <v>93</v>
      </c>
      <c r="C502" s="72">
        <v>117129</v>
      </c>
    </row>
    <row r="503" spans="1:3" outlineLevel="2" x14ac:dyDescent="0.25">
      <c r="A503" s="70" t="s">
        <v>174</v>
      </c>
      <c r="B503" s="71">
        <v>464</v>
      </c>
      <c r="C503" s="72">
        <v>585645</v>
      </c>
    </row>
    <row r="504" spans="1:3" outlineLevel="2" x14ac:dyDescent="0.25">
      <c r="A504" s="73" t="s">
        <v>170</v>
      </c>
      <c r="B504" s="71">
        <v>93</v>
      </c>
      <c r="C504" s="72">
        <v>117129</v>
      </c>
    </row>
    <row r="505" spans="1:3" outlineLevel="2" x14ac:dyDescent="0.25">
      <c r="A505" s="73" t="s">
        <v>171</v>
      </c>
      <c r="B505" s="71">
        <v>93</v>
      </c>
      <c r="C505" s="72">
        <v>117129</v>
      </c>
    </row>
    <row r="506" spans="1:3" x14ac:dyDescent="0.25">
      <c r="A506" s="73" t="s">
        <v>172</v>
      </c>
      <c r="B506" s="71">
        <v>93</v>
      </c>
      <c r="C506" s="72">
        <v>117129</v>
      </c>
    </row>
    <row r="507" spans="1:3" outlineLevel="1" x14ac:dyDescent="0.25">
      <c r="A507" s="73" t="s">
        <v>109</v>
      </c>
      <c r="B507" s="71">
        <v>92</v>
      </c>
      <c r="C507" s="72">
        <v>117129</v>
      </c>
    </row>
    <row r="508" spans="1:3" outlineLevel="2" x14ac:dyDescent="0.25">
      <c r="A508" s="73" t="s">
        <v>173</v>
      </c>
      <c r="B508" s="71">
        <v>93</v>
      </c>
      <c r="C508" s="72">
        <v>117129</v>
      </c>
    </row>
    <row r="509" spans="1:3" outlineLevel="2" x14ac:dyDescent="0.25">
      <c r="A509" s="70" t="s">
        <v>175</v>
      </c>
      <c r="B509" s="71">
        <v>464</v>
      </c>
      <c r="C509" s="72">
        <v>585645</v>
      </c>
    </row>
    <row r="510" spans="1:3" outlineLevel="2" x14ac:dyDescent="0.25">
      <c r="A510" s="73" t="s">
        <v>170</v>
      </c>
      <c r="B510" s="71">
        <v>93</v>
      </c>
      <c r="C510" s="72">
        <v>117129</v>
      </c>
    </row>
    <row r="511" spans="1:3" outlineLevel="1" x14ac:dyDescent="0.25">
      <c r="A511" s="73" t="s">
        <v>171</v>
      </c>
      <c r="B511" s="71">
        <v>93</v>
      </c>
      <c r="C511" s="72">
        <v>117129</v>
      </c>
    </row>
    <row r="512" spans="1:3" outlineLevel="2" x14ac:dyDescent="0.25">
      <c r="A512" s="73" t="s">
        <v>172</v>
      </c>
      <c r="B512" s="71">
        <v>93</v>
      </c>
      <c r="C512" s="72">
        <v>117129</v>
      </c>
    </row>
    <row r="513" spans="1:3" outlineLevel="2" x14ac:dyDescent="0.25">
      <c r="A513" s="73" t="s">
        <v>109</v>
      </c>
      <c r="B513" s="71">
        <v>92</v>
      </c>
      <c r="C513" s="72">
        <v>117129</v>
      </c>
    </row>
    <row r="514" spans="1:3" outlineLevel="2" x14ac:dyDescent="0.25">
      <c r="A514" s="73" t="s">
        <v>173</v>
      </c>
      <c r="B514" s="71">
        <v>93</v>
      </c>
      <c r="C514" s="72">
        <v>117129</v>
      </c>
    </row>
    <row r="515" spans="1:3" outlineLevel="2" x14ac:dyDescent="0.25">
      <c r="A515" s="70" t="s">
        <v>176</v>
      </c>
      <c r="B515" s="71">
        <v>461</v>
      </c>
      <c r="C515" s="72">
        <v>585647</v>
      </c>
    </row>
    <row r="516" spans="1:3" outlineLevel="2" x14ac:dyDescent="0.25">
      <c r="A516" s="73" t="s">
        <v>170</v>
      </c>
      <c r="B516" s="71">
        <v>92</v>
      </c>
      <c r="C516" s="72">
        <v>117130</v>
      </c>
    </row>
    <row r="517" spans="1:3" outlineLevel="1" x14ac:dyDescent="0.25">
      <c r="A517" s="73" t="s">
        <v>171</v>
      </c>
      <c r="B517" s="71">
        <v>92</v>
      </c>
      <c r="C517" s="72">
        <v>117129</v>
      </c>
    </row>
    <row r="518" spans="1:3" outlineLevel="2" x14ac:dyDescent="0.25">
      <c r="A518" s="73" t="s">
        <v>172</v>
      </c>
      <c r="B518" s="71">
        <v>92</v>
      </c>
      <c r="C518" s="72">
        <v>117129</v>
      </c>
    </row>
    <row r="519" spans="1:3" outlineLevel="2" x14ac:dyDescent="0.25">
      <c r="A519" s="73" t="s">
        <v>109</v>
      </c>
      <c r="B519" s="71">
        <v>93</v>
      </c>
      <c r="C519" s="72">
        <v>117129</v>
      </c>
    </row>
    <row r="520" spans="1:3" outlineLevel="2" x14ac:dyDescent="0.25">
      <c r="A520" s="73" t="s">
        <v>173</v>
      </c>
      <c r="B520" s="71">
        <v>92</v>
      </c>
      <c r="C520" s="72">
        <v>117130</v>
      </c>
    </row>
    <row r="521" spans="1:3" outlineLevel="2" x14ac:dyDescent="0.25">
      <c r="A521" s="227"/>
      <c r="B521" s="71">
        <v>0</v>
      </c>
      <c r="C521" s="72">
        <v>0</v>
      </c>
    </row>
    <row r="522" spans="1:3" outlineLevel="2" x14ac:dyDescent="0.25">
      <c r="A522" s="158" t="s">
        <v>131</v>
      </c>
      <c r="B522" s="232">
        <v>1050</v>
      </c>
      <c r="C522" s="233">
        <v>1330153</v>
      </c>
    </row>
    <row r="523" spans="1:3" outlineLevel="1" x14ac:dyDescent="0.25">
      <c r="A523" s="70" t="s">
        <v>169</v>
      </c>
      <c r="B523" s="71">
        <v>228</v>
      </c>
      <c r="C523" s="72">
        <v>282046</v>
      </c>
    </row>
    <row r="524" spans="1:3" outlineLevel="2" x14ac:dyDescent="0.25">
      <c r="A524" s="73" t="s">
        <v>172</v>
      </c>
      <c r="B524" s="71">
        <v>28</v>
      </c>
      <c r="C524" s="72">
        <v>36040</v>
      </c>
    </row>
    <row r="525" spans="1:3" outlineLevel="2" x14ac:dyDescent="0.25">
      <c r="A525" s="73" t="s">
        <v>109</v>
      </c>
      <c r="B525" s="71">
        <v>105</v>
      </c>
      <c r="C525" s="72">
        <v>128645</v>
      </c>
    </row>
    <row r="526" spans="1:3" outlineLevel="2" x14ac:dyDescent="0.25">
      <c r="A526" s="73" t="s">
        <v>173</v>
      </c>
      <c r="B526" s="71">
        <v>95</v>
      </c>
      <c r="C526" s="72">
        <v>117361</v>
      </c>
    </row>
    <row r="527" spans="1:3" outlineLevel="2" x14ac:dyDescent="0.25">
      <c r="A527" s="70" t="s">
        <v>174</v>
      </c>
      <c r="B527" s="71">
        <v>280</v>
      </c>
      <c r="C527" s="72">
        <v>349374</v>
      </c>
    </row>
    <row r="528" spans="1:3" outlineLevel="2" x14ac:dyDescent="0.25">
      <c r="A528" s="73" t="s">
        <v>170</v>
      </c>
      <c r="B528" s="71">
        <v>56</v>
      </c>
      <c r="C528" s="72">
        <v>69875</v>
      </c>
    </row>
    <row r="529" spans="1:3" x14ac:dyDescent="0.25">
      <c r="A529" s="73" t="s">
        <v>171</v>
      </c>
      <c r="B529" s="71">
        <v>56</v>
      </c>
      <c r="C529" s="72">
        <v>69875</v>
      </c>
    </row>
    <row r="530" spans="1:3" outlineLevel="1" x14ac:dyDescent="0.25">
      <c r="A530" s="73" t="s">
        <v>172</v>
      </c>
      <c r="B530" s="71">
        <v>56</v>
      </c>
      <c r="C530" s="72">
        <v>69875</v>
      </c>
    </row>
    <row r="531" spans="1:3" outlineLevel="2" x14ac:dyDescent="0.25">
      <c r="A531" s="73" t="s">
        <v>109</v>
      </c>
      <c r="B531" s="71">
        <v>56</v>
      </c>
      <c r="C531" s="72">
        <v>69874</v>
      </c>
    </row>
    <row r="532" spans="1:3" outlineLevel="2" x14ac:dyDescent="0.25">
      <c r="A532" s="73" t="s">
        <v>173</v>
      </c>
      <c r="B532" s="71">
        <v>56</v>
      </c>
      <c r="C532" s="72">
        <v>69875</v>
      </c>
    </row>
    <row r="533" spans="1:3" outlineLevel="2" x14ac:dyDescent="0.25">
      <c r="A533" s="70" t="s">
        <v>175</v>
      </c>
      <c r="B533" s="71">
        <v>280</v>
      </c>
      <c r="C533" s="72">
        <v>349374</v>
      </c>
    </row>
    <row r="534" spans="1:3" outlineLevel="2" x14ac:dyDescent="0.25">
      <c r="A534" s="73" t="s">
        <v>170</v>
      </c>
      <c r="B534" s="71">
        <v>56</v>
      </c>
      <c r="C534" s="72">
        <v>69875</v>
      </c>
    </row>
    <row r="535" spans="1:3" outlineLevel="2" x14ac:dyDescent="0.25">
      <c r="A535" s="73" t="s">
        <v>171</v>
      </c>
      <c r="B535" s="71">
        <v>56</v>
      </c>
      <c r="C535" s="72">
        <v>69875</v>
      </c>
    </row>
    <row r="536" spans="1:3" outlineLevel="1" x14ac:dyDescent="0.25">
      <c r="A536" s="73" t="s">
        <v>172</v>
      </c>
      <c r="B536" s="71">
        <v>56</v>
      </c>
      <c r="C536" s="72">
        <v>69875</v>
      </c>
    </row>
    <row r="537" spans="1:3" outlineLevel="2" x14ac:dyDescent="0.25">
      <c r="A537" s="73" t="s">
        <v>109</v>
      </c>
      <c r="B537" s="71">
        <v>56</v>
      </c>
      <c r="C537" s="72">
        <v>69874</v>
      </c>
    </row>
    <row r="538" spans="1:3" outlineLevel="2" x14ac:dyDescent="0.25">
      <c r="A538" s="73" t="s">
        <v>173</v>
      </c>
      <c r="B538" s="71">
        <v>56</v>
      </c>
      <c r="C538" s="72">
        <v>69875</v>
      </c>
    </row>
    <row r="539" spans="1:3" outlineLevel="2" x14ac:dyDescent="0.25">
      <c r="A539" s="70" t="s">
        <v>176</v>
      </c>
      <c r="B539" s="71">
        <v>262</v>
      </c>
      <c r="C539" s="72">
        <v>349359</v>
      </c>
    </row>
    <row r="540" spans="1:3" outlineLevel="2" x14ac:dyDescent="0.25">
      <c r="A540" s="73" t="s">
        <v>170</v>
      </c>
      <c r="B540" s="71">
        <v>53</v>
      </c>
      <c r="C540" s="72">
        <v>69872</v>
      </c>
    </row>
    <row r="541" spans="1:3" outlineLevel="2" x14ac:dyDescent="0.25">
      <c r="A541" s="73" t="s">
        <v>171</v>
      </c>
      <c r="B541" s="71">
        <v>52</v>
      </c>
      <c r="C541" s="72">
        <v>69872</v>
      </c>
    </row>
    <row r="542" spans="1:3" outlineLevel="1" x14ac:dyDescent="0.25">
      <c r="A542" s="73" t="s">
        <v>172</v>
      </c>
      <c r="B542" s="71">
        <v>52</v>
      </c>
      <c r="C542" s="72">
        <v>69871</v>
      </c>
    </row>
    <row r="543" spans="1:3" outlineLevel="2" x14ac:dyDescent="0.25">
      <c r="A543" s="73" t="s">
        <v>109</v>
      </c>
      <c r="B543" s="71">
        <v>52</v>
      </c>
      <c r="C543" s="72">
        <v>69872</v>
      </c>
    </row>
    <row r="544" spans="1:3" outlineLevel="2" x14ac:dyDescent="0.25">
      <c r="A544" s="73" t="s">
        <v>173</v>
      </c>
      <c r="B544" s="71">
        <v>53</v>
      </c>
      <c r="C544" s="72">
        <v>69872</v>
      </c>
    </row>
    <row r="545" spans="1:3" outlineLevel="2" x14ac:dyDescent="0.25">
      <c r="A545" s="227"/>
      <c r="B545" s="71">
        <v>0</v>
      </c>
      <c r="C545" s="72">
        <v>0</v>
      </c>
    </row>
    <row r="546" spans="1:3" outlineLevel="2" x14ac:dyDescent="0.25">
      <c r="A546" s="158" t="s">
        <v>132</v>
      </c>
      <c r="B546" s="232">
        <v>756</v>
      </c>
      <c r="C546" s="233">
        <v>927688</v>
      </c>
    </row>
    <row r="547" spans="1:3" outlineLevel="2" x14ac:dyDescent="0.25">
      <c r="A547" s="70" t="s">
        <v>169</v>
      </c>
      <c r="B547" s="71">
        <v>190</v>
      </c>
      <c r="C547" s="72">
        <v>231924</v>
      </c>
    </row>
    <row r="548" spans="1:3" outlineLevel="1" x14ac:dyDescent="0.25">
      <c r="A548" s="73" t="s">
        <v>170</v>
      </c>
      <c r="B548" s="71">
        <v>38</v>
      </c>
      <c r="C548" s="72">
        <v>46385</v>
      </c>
    </row>
    <row r="549" spans="1:3" outlineLevel="2" x14ac:dyDescent="0.25">
      <c r="A549" s="73" t="s">
        <v>171</v>
      </c>
      <c r="B549" s="71">
        <v>38</v>
      </c>
      <c r="C549" s="72">
        <v>46385</v>
      </c>
    </row>
    <row r="550" spans="1:3" outlineLevel="2" x14ac:dyDescent="0.25">
      <c r="A550" s="73" t="s">
        <v>172</v>
      </c>
      <c r="B550" s="71">
        <v>38</v>
      </c>
      <c r="C550" s="72">
        <v>46385</v>
      </c>
    </row>
    <row r="551" spans="1:3" outlineLevel="2" x14ac:dyDescent="0.25">
      <c r="A551" s="73" t="s">
        <v>109</v>
      </c>
      <c r="B551" s="71">
        <v>38</v>
      </c>
      <c r="C551" s="72">
        <v>46384</v>
      </c>
    </row>
    <row r="552" spans="1:3" outlineLevel="2" x14ac:dyDescent="0.25">
      <c r="A552" s="73" t="s">
        <v>173</v>
      </c>
      <c r="B552" s="71">
        <v>38</v>
      </c>
      <c r="C552" s="72">
        <v>46385</v>
      </c>
    </row>
    <row r="553" spans="1:3" outlineLevel="2" x14ac:dyDescent="0.25">
      <c r="A553" s="70" t="s">
        <v>174</v>
      </c>
      <c r="B553" s="71">
        <v>190</v>
      </c>
      <c r="C553" s="72">
        <v>231924</v>
      </c>
    </row>
    <row r="554" spans="1:3" x14ac:dyDescent="0.25">
      <c r="A554" s="73" t="s">
        <v>170</v>
      </c>
      <c r="B554" s="71">
        <v>38</v>
      </c>
      <c r="C554" s="72">
        <v>46385</v>
      </c>
    </row>
    <row r="555" spans="1:3" outlineLevel="1" x14ac:dyDescent="0.25">
      <c r="A555" s="73" t="s">
        <v>171</v>
      </c>
      <c r="B555" s="71">
        <v>38</v>
      </c>
      <c r="C555" s="72">
        <v>46385</v>
      </c>
    </row>
    <row r="556" spans="1:3" outlineLevel="2" x14ac:dyDescent="0.25">
      <c r="A556" s="73" t="s">
        <v>172</v>
      </c>
      <c r="B556" s="71">
        <v>38</v>
      </c>
      <c r="C556" s="72">
        <v>46385</v>
      </c>
    </row>
    <row r="557" spans="1:3" outlineLevel="2" x14ac:dyDescent="0.25">
      <c r="A557" s="73" t="s">
        <v>109</v>
      </c>
      <c r="B557" s="71">
        <v>38</v>
      </c>
      <c r="C557" s="72">
        <v>46384</v>
      </c>
    </row>
    <row r="558" spans="1:3" outlineLevel="2" x14ac:dyDescent="0.25">
      <c r="A558" s="73" t="s">
        <v>173</v>
      </c>
      <c r="B558" s="71">
        <v>38</v>
      </c>
      <c r="C558" s="72">
        <v>46385</v>
      </c>
    </row>
    <row r="559" spans="1:3" outlineLevel="2" x14ac:dyDescent="0.25">
      <c r="A559" s="70" t="s">
        <v>175</v>
      </c>
      <c r="B559" s="71">
        <v>190</v>
      </c>
      <c r="C559" s="72">
        <v>231924</v>
      </c>
    </row>
    <row r="560" spans="1:3" outlineLevel="2" x14ac:dyDescent="0.25">
      <c r="A560" s="73" t="s">
        <v>170</v>
      </c>
      <c r="B560" s="71">
        <v>38</v>
      </c>
      <c r="C560" s="72">
        <v>46385</v>
      </c>
    </row>
    <row r="561" spans="1:3" outlineLevel="1" x14ac:dyDescent="0.25">
      <c r="A561" s="73" t="s">
        <v>171</v>
      </c>
      <c r="B561" s="71">
        <v>38</v>
      </c>
      <c r="C561" s="72">
        <v>46385</v>
      </c>
    </row>
    <row r="562" spans="1:3" outlineLevel="2" x14ac:dyDescent="0.25">
      <c r="A562" s="73" t="s">
        <v>172</v>
      </c>
      <c r="B562" s="71">
        <v>38</v>
      </c>
      <c r="C562" s="72">
        <v>46385</v>
      </c>
    </row>
    <row r="563" spans="1:3" outlineLevel="2" x14ac:dyDescent="0.25">
      <c r="A563" s="73" t="s">
        <v>109</v>
      </c>
      <c r="B563" s="71">
        <v>38</v>
      </c>
      <c r="C563" s="72">
        <v>46384</v>
      </c>
    </row>
    <row r="564" spans="1:3" outlineLevel="2" x14ac:dyDescent="0.25">
      <c r="A564" s="73" t="s">
        <v>173</v>
      </c>
      <c r="B564" s="71">
        <v>38</v>
      </c>
      <c r="C564" s="72">
        <v>46385</v>
      </c>
    </row>
    <row r="565" spans="1:3" outlineLevel="2" x14ac:dyDescent="0.25">
      <c r="A565" s="70" t="s">
        <v>176</v>
      </c>
      <c r="B565" s="71">
        <v>186</v>
      </c>
      <c r="C565" s="72">
        <v>231916</v>
      </c>
    </row>
    <row r="566" spans="1:3" outlineLevel="2" x14ac:dyDescent="0.25">
      <c r="A566" s="73" t="s">
        <v>170</v>
      </c>
      <c r="B566" s="71">
        <v>37</v>
      </c>
      <c r="C566" s="72">
        <v>46383</v>
      </c>
    </row>
    <row r="567" spans="1:3" outlineLevel="1" x14ac:dyDescent="0.25">
      <c r="A567" s="73" t="s">
        <v>171</v>
      </c>
      <c r="B567" s="71">
        <v>37</v>
      </c>
      <c r="C567" s="72">
        <v>46383</v>
      </c>
    </row>
    <row r="568" spans="1:3" outlineLevel="2" x14ac:dyDescent="0.25">
      <c r="A568" s="73" t="s">
        <v>172</v>
      </c>
      <c r="B568" s="71">
        <v>37</v>
      </c>
      <c r="C568" s="72">
        <v>46383</v>
      </c>
    </row>
    <row r="569" spans="1:3" outlineLevel="2" x14ac:dyDescent="0.25">
      <c r="A569" s="73" t="s">
        <v>109</v>
      </c>
      <c r="B569" s="71">
        <v>38</v>
      </c>
      <c r="C569" s="72">
        <v>46384</v>
      </c>
    </row>
    <row r="570" spans="1:3" outlineLevel="2" x14ac:dyDescent="0.25">
      <c r="A570" s="73" t="s">
        <v>173</v>
      </c>
      <c r="B570" s="71">
        <v>37</v>
      </c>
      <c r="C570" s="72">
        <v>46383</v>
      </c>
    </row>
    <row r="571" spans="1:3" outlineLevel="2" x14ac:dyDescent="0.25">
      <c r="A571" s="227"/>
      <c r="B571" s="71">
        <v>0</v>
      </c>
      <c r="C571" s="72">
        <v>0</v>
      </c>
    </row>
    <row r="572" spans="1:3" outlineLevel="2" x14ac:dyDescent="0.25">
      <c r="A572" s="158" t="s">
        <v>133</v>
      </c>
      <c r="B572" s="232">
        <v>832</v>
      </c>
      <c r="C572" s="233">
        <v>1020947</v>
      </c>
    </row>
    <row r="573" spans="1:3" outlineLevel="1" x14ac:dyDescent="0.25">
      <c r="A573" s="70" t="s">
        <v>169</v>
      </c>
      <c r="B573" s="71">
        <v>210</v>
      </c>
      <c r="C573" s="72">
        <v>255235</v>
      </c>
    </row>
    <row r="574" spans="1:3" outlineLevel="2" x14ac:dyDescent="0.25">
      <c r="A574" s="73" t="s">
        <v>170</v>
      </c>
      <c r="B574" s="71">
        <v>42</v>
      </c>
      <c r="C574" s="72">
        <v>51047</v>
      </c>
    </row>
    <row r="575" spans="1:3" outlineLevel="2" x14ac:dyDescent="0.25">
      <c r="A575" s="73" t="s">
        <v>171</v>
      </c>
      <c r="B575" s="71">
        <v>42</v>
      </c>
      <c r="C575" s="72">
        <v>51047</v>
      </c>
    </row>
    <row r="576" spans="1:3" outlineLevel="2" x14ac:dyDescent="0.25">
      <c r="A576" s="73" t="s">
        <v>172</v>
      </c>
      <c r="B576" s="71">
        <v>42</v>
      </c>
      <c r="C576" s="72">
        <v>51047</v>
      </c>
    </row>
    <row r="577" spans="1:3" outlineLevel="2" x14ac:dyDescent="0.25">
      <c r="A577" s="73" t="s">
        <v>109</v>
      </c>
      <c r="B577" s="71">
        <v>42</v>
      </c>
      <c r="C577" s="72">
        <v>51047</v>
      </c>
    </row>
    <row r="578" spans="1:3" outlineLevel="2" x14ac:dyDescent="0.25">
      <c r="A578" s="73" t="s">
        <v>173</v>
      </c>
      <c r="B578" s="71">
        <v>42</v>
      </c>
      <c r="C578" s="72">
        <v>51047</v>
      </c>
    </row>
    <row r="579" spans="1:3" x14ac:dyDescent="0.25">
      <c r="A579" s="70" t="s">
        <v>174</v>
      </c>
      <c r="B579" s="71">
        <v>210</v>
      </c>
      <c r="C579" s="72">
        <v>255235</v>
      </c>
    </row>
    <row r="580" spans="1:3" outlineLevel="1" x14ac:dyDescent="0.25">
      <c r="A580" s="73" t="s">
        <v>170</v>
      </c>
      <c r="B580" s="71">
        <v>42</v>
      </c>
      <c r="C580" s="72">
        <v>51047</v>
      </c>
    </row>
    <row r="581" spans="1:3" outlineLevel="2" x14ac:dyDescent="0.25">
      <c r="A581" s="73" t="s">
        <v>171</v>
      </c>
      <c r="B581" s="71">
        <v>42</v>
      </c>
      <c r="C581" s="72">
        <v>51047</v>
      </c>
    </row>
    <row r="582" spans="1:3" outlineLevel="2" x14ac:dyDescent="0.25">
      <c r="A582" s="73" t="s">
        <v>172</v>
      </c>
      <c r="B582" s="71">
        <v>42</v>
      </c>
      <c r="C582" s="72">
        <v>51047</v>
      </c>
    </row>
    <row r="583" spans="1:3" outlineLevel="2" x14ac:dyDescent="0.25">
      <c r="A583" s="73" t="s">
        <v>109</v>
      </c>
      <c r="B583" s="71">
        <v>42</v>
      </c>
      <c r="C583" s="72">
        <v>51047</v>
      </c>
    </row>
    <row r="584" spans="1:3" outlineLevel="2" x14ac:dyDescent="0.25">
      <c r="A584" s="73" t="s">
        <v>173</v>
      </c>
      <c r="B584" s="71">
        <v>42</v>
      </c>
      <c r="C584" s="72">
        <v>51047</v>
      </c>
    </row>
    <row r="585" spans="1:3" outlineLevel="2" x14ac:dyDescent="0.25">
      <c r="A585" s="70" t="s">
        <v>175</v>
      </c>
      <c r="B585" s="71">
        <v>210</v>
      </c>
      <c r="C585" s="72">
        <v>255235</v>
      </c>
    </row>
    <row r="586" spans="1:3" outlineLevel="1" x14ac:dyDescent="0.25">
      <c r="A586" s="73" t="s">
        <v>170</v>
      </c>
      <c r="B586" s="71">
        <v>42</v>
      </c>
      <c r="C586" s="72">
        <v>51047</v>
      </c>
    </row>
    <row r="587" spans="1:3" outlineLevel="2" x14ac:dyDescent="0.25">
      <c r="A587" s="73" t="s">
        <v>171</v>
      </c>
      <c r="B587" s="71">
        <v>42</v>
      </c>
      <c r="C587" s="72">
        <v>51047</v>
      </c>
    </row>
    <row r="588" spans="1:3" outlineLevel="2" x14ac:dyDescent="0.25">
      <c r="A588" s="73" t="s">
        <v>172</v>
      </c>
      <c r="B588" s="71">
        <v>42</v>
      </c>
      <c r="C588" s="72">
        <v>51047</v>
      </c>
    </row>
    <row r="589" spans="1:3" outlineLevel="2" x14ac:dyDescent="0.25">
      <c r="A589" s="73" t="s">
        <v>109</v>
      </c>
      <c r="B589" s="71">
        <v>42</v>
      </c>
      <c r="C589" s="72">
        <v>51047</v>
      </c>
    </row>
    <row r="590" spans="1:3" outlineLevel="2" x14ac:dyDescent="0.25">
      <c r="A590" s="73" t="s">
        <v>173</v>
      </c>
      <c r="B590" s="71">
        <v>42</v>
      </c>
      <c r="C590" s="72">
        <v>51047</v>
      </c>
    </row>
    <row r="591" spans="1:3" outlineLevel="2" x14ac:dyDescent="0.25">
      <c r="A591" s="70" t="s">
        <v>176</v>
      </c>
      <c r="B591" s="71">
        <v>202</v>
      </c>
      <c r="C591" s="72">
        <v>255242</v>
      </c>
    </row>
    <row r="592" spans="1:3" outlineLevel="1" x14ac:dyDescent="0.25">
      <c r="A592" s="73" t="s">
        <v>170</v>
      </c>
      <c r="B592" s="71">
        <v>41</v>
      </c>
      <c r="C592" s="72">
        <v>51049</v>
      </c>
    </row>
    <row r="593" spans="1:3" outlineLevel="2" x14ac:dyDescent="0.25">
      <c r="A593" s="73" t="s">
        <v>171</v>
      </c>
      <c r="B593" s="71">
        <v>41</v>
      </c>
      <c r="C593" s="72">
        <v>51049</v>
      </c>
    </row>
    <row r="594" spans="1:3" outlineLevel="2" x14ac:dyDescent="0.25">
      <c r="A594" s="73" t="s">
        <v>172</v>
      </c>
      <c r="B594" s="71">
        <v>40</v>
      </c>
      <c r="C594" s="72">
        <v>51048</v>
      </c>
    </row>
    <row r="595" spans="1:3" outlineLevel="2" x14ac:dyDescent="0.25">
      <c r="A595" s="73" t="s">
        <v>109</v>
      </c>
      <c r="B595" s="71">
        <v>39</v>
      </c>
      <c r="C595" s="72">
        <v>51047</v>
      </c>
    </row>
    <row r="596" spans="1:3" outlineLevel="2" x14ac:dyDescent="0.25">
      <c r="A596" s="73" t="s">
        <v>173</v>
      </c>
      <c r="B596" s="71">
        <v>41</v>
      </c>
      <c r="C596" s="72">
        <v>51049</v>
      </c>
    </row>
    <row r="597" spans="1:3" outlineLevel="2" x14ac:dyDescent="0.25">
      <c r="A597" s="227"/>
      <c r="B597" s="71">
        <v>0</v>
      </c>
      <c r="C597" s="72">
        <v>0</v>
      </c>
    </row>
    <row r="598" spans="1:3" outlineLevel="1" x14ac:dyDescent="0.25">
      <c r="A598" s="158" t="s">
        <v>134</v>
      </c>
      <c r="B598" s="232">
        <v>528</v>
      </c>
      <c r="C598" s="233">
        <v>647909</v>
      </c>
    </row>
    <row r="599" spans="1:3" outlineLevel="2" x14ac:dyDescent="0.25">
      <c r="A599" s="70" t="s">
        <v>169</v>
      </c>
      <c r="B599" s="71">
        <v>135</v>
      </c>
      <c r="C599" s="72">
        <v>161979</v>
      </c>
    </row>
    <row r="600" spans="1:3" outlineLevel="2" x14ac:dyDescent="0.25">
      <c r="A600" s="73" t="s">
        <v>170</v>
      </c>
      <c r="B600" s="71">
        <v>27</v>
      </c>
      <c r="C600" s="72">
        <v>32396</v>
      </c>
    </row>
    <row r="601" spans="1:3" outlineLevel="2" x14ac:dyDescent="0.25">
      <c r="A601" s="73" t="s">
        <v>171</v>
      </c>
      <c r="B601" s="71">
        <v>27</v>
      </c>
      <c r="C601" s="72">
        <v>32396</v>
      </c>
    </row>
    <row r="602" spans="1:3" outlineLevel="2" x14ac:dyDescent="0.25">
      <c r="A602" s="73" t="s">
        <v>172</v>
      </c>
      <c r="B602" s="71">
        <v>27</v>
      </c>
      <c r="C602" s="72">
        <v>32396</v>
      </c>
    </row>
    <row r="603" spans="1:3" outlineLevel="2" x14ac:dyDescent="0.25">
      <c r="A603" s="73" t="s">
        <v>109</v>
      </c>
      <c r="B603" s="71">
        <v>27</v>
      </c>
      <c r="C603" s="72">
        <v>32395</v>
      </c>
    </row>
    <row r="604" spans="1:3" x14ac:dyDescent="0.25">
      <c r="A604" s="73" t="s">
        <v>173</v>
      </c>
      <c r="B604" s="71">
        <v>27</v>
      </c>
      <c r="C604" s="72">
        <v>32396</v>
      </c>
    </row>
    <row r="605" spans="1:3" outlineLevel="1" x14ac:dyDescent="0.25">
      <c r="A605" s="70" t="s">
        <v>174</v>
      </c>
      <c r="B605" s="71">
        <v>135</v>
      </c>
      <c r="C605" s="72">
        <v>161979</v>
      </c>
    </row>
    <row r="606" spans="1:3" outlineLevel="2" x14ac:dyDescent="0.25">
      <c r="A606" s="73" t="s">
        <v>170</v>
      </c>
      <c r="B606" s="71">
        <v>27</v>
      </c>
      <c r="C606" s="72">
        <v>32396</v>
      </c>
    </row>
    <row r="607" spans="1:3" outlineLevel="2" x14ac:dyDescent="0.25">
      <c r="A607" s="73" t="s">
        <v>171</v>
      </c>
      <c r="B607" s="71">
        <v>27</v>
      </c>
      <c r="C607" s="72">
        <v>32396</v>
      </c>
    </row>
    <row r="608" spans="1:3" outlineLevel="2" x14ac:dyDescent="0.25">
      <c r="A608" s="73" t="s">
        <v>172</v>
      </c>
      <c r="B608" s="71">
        <v>27</v>
      </c>
      <c r="C608" s="72">
        <v>32396</v>
      </c>
    </row>
    <row r="609" spans="1:3" outlineLevel="2" x14ac:dyDescent="0.25">
      <c r="A609" s="73" t="s">
        <v>109</v>
      </c>
      <c r="B609" s="71">
        <v>27</v>
      </c>
      <c r="C609" s="72">
        <v>32395</v>
      </c>
    </row>
    <row r="610" spans="1:3" outlineLevel="2" x14ac:dyDescent="0.25">
      <c r="A610" s="73" t="s">
        <v>173</v>
      </c>
      <c r="B610" s="71">
        <v>27</v>
      </c>
      <c r="C610" s="72">
        <v>32396</v>
      </c>
    </row>
    <row r="611" spans="1:3" outlineLevel="1" x14ac:dyDescent="0.25">
      <c r="A611" s="70" t="s">
        <v>175</v>
      </c>
      <c r="B611" s="71">
        <v>135</v>
      </c>
      <c r="C611" s="72">
        <v>161979</v>
      </c>
    </row>
    <row r="612" spans="1:3" outlineLevel="2" x14ac:dyDescent="0.25">
      <c r="A612" s="73" t="s">
        <v>170</v>
      </c>
      <c r="B612" s="71">
        <v>27</v>
      </c>
      <c r="C612" s="72">
        <v>32396</v>
      </c>
    </row>
    <row r="613" spans="1:3" outlineLevel="2" x14ac:dyDescent="0.25">
      <c r="A613" s="73" t="s">
        <v>171</v>
      </c>
      <c r="B613" s="71">
        <v>27</v>
      </c>
      <c r="C613" s="72">
        <v>32396</v>
      </c>
    </row>
    <row r="614" spans="1:3" outlineLevel="2" x14ac:dyDescent="0.25">
      <c r="A614" s="73" t="s">
        <v>172</v>
      </c>
      <c r="B614" s="71">
        <v>27</v>
      </c>
      <c r="C614" s="72">
        <v>32396</v>
      </c>
    </row>
    <row r="615" spans="1:3" outlineLevel="2" x14ac:dyDescent="0.25">
      <c r="A615" s="73" t="s">
        <v>109</v>
      </c>
      <c r="B615" s="71">
        <v>27</v>
      </c>
      <c r="C615" s="72">
        <v>32395</v>
      </c>
    </row>
    <row r="616" spans="1:3" outlineLevel="2" x14ac:dyDescent="0.25">
      <c r="A616" s="73" t="s">
        <v>173</v>
      </c>
      <c r="B616" s="71">
        <v>27</v>
      </c>
      <c r="C616" s="72">
        <v>32396</v>
      </c>
    </row>
    <row r="617" spans="1:3" outlineLevel="1" x14ac:dyDescent="0.25">
      <c r="A617" s="70" t="s">
        <v>176</v>
      </c>
      <c r="B617" s="71">
        <v>123</v>
      </c>
      <c r="C617" s="72">
        <v>161972</v>
      </c>
    </row>
    <row r="618" spans="1:3" outlineLevel="2" x14ac:dyDescent="0.25">
      <c r="A618" s="73" t="s">
        <v>170</v>
      </c>
      <c r="B618" s="71">
        <v>24</v>
      </c>
      <c r="C618" s="72">
        <v>32394</v>
      </c>
    </row>
    <row r="619" spans="1:3" outlineLevel="2" x14ac:dyDescent="0.25">
      <c r="A619" s="73" t="s">
        <v>171</v>
      </c>
      <c r="B619" s="71">
        <v>24</v>
      </c>
      <c r="C619" s="72">
        <v>32394</v>
      </c>
    </row>
    <row r="620" spans="1:3" outlineLevel="2" x14ac:dyDescent="0.25">
      <c r="A620" s="73" t="s">
        <v>172</v>
      </c>
      <c r="B620" s="71">
        <v>24</v>
      </c>
      <c r="C620" s="72">
        <v>32394</v>
      </c>
    </row>
    <row r="621" spans="1:3" outlineLevel="2" x14ac:dyDescent="0.25">
      <c r="A621" s="73" t="s">
        <v>109</v>
      </c>
      <c r="B621" s="71">
        <v>27</v>
      </c>
      <c r="C621" s="72">
        <v>32395</v>
      </c>
    </row>
    <row r="622" spans="1:3" outlineLevel="2" x14ac:dyDescent="0.25">
      <c r="A622" s="73" t="s">
        <v>173</v>
      </c>
      <c r="B622" s="71">
        <v>24</v>
      </c>
      <c r="C622" s="72">
        <v>32395</v>
      </c>
    </row>
    <row r="623" spans="1:3" outlineLevel="1" collapsed="1" x14ac:dyDescent="0.25">
      <c r="A623" s="227"/>
      <c r="B623" s="71">
        <v>0</v>
      </c>
      <c r="C623" s="72">
        <v>0</v>
      </c>
    </row>
    <row r="624" spans="1:3" outlineLevel="2" x14ac:dyDescent="0.25">
      <c r="A624" s="158" t="s">
        <v>136</v>
      </c>
      <c r="B624" s="232">
        <v>602</v>
      </c>
      <c r="C624" s="233">
        <v>738714</v>
      </c>
    </row>
    <row r="625" spans="1:3" outlineLevel="2" x14ac:dyDescent="0.25">
      <c r="A625" s="70" t="s">
        <v>169</v>
      </c>
      <c r="B625" s="71">
        <v>150</v>
      </c>
      <c r="C625" s="72">
        <v>184675</v>
      </c>
    </row>
    <row r="626" spans="1:3" outlineLevel="2" x14ac:dyDescent="0.25">
      <c r="A626" s="73" t="s">
        <v>170</v>
      </c>
      <c r="B626" s="71">
        <v>30</v>
      </c>
      <c r="C626" s="72">
        <v>36935</v>
      </c>
    </row>
    <row r="627" spans="1:3" outlineLevel="2" x14ac:dyDescent="0.25">
      <c r="A627" s="73" t="s">
        <v>171</v>
      </c>
      <c r="B627" s="71">
        <v>30</v>
      </c>
      <c r="C627" s="72">
        <v>36935</v>
      </c>
    </row>
    <row r="628" spans="1:3" outlineLevel="2" x14ac:dyDescent="0.25">
      <c r="A628" s="73" t="s">
        <v>172</v>
      </c>
      <c r="B628" s="71">
        <v>30</v>
      </c>
      <c r="C628" s="72">
        <v>36935</v>
      </c>
    </row>
    <row r="629" spans="1:3" x14ac:dyDescent="0.25">
      <c r="A629" s="73" t="s">
        <v>109</v>
      </c>
      <c r="B629" s="71">
        <v>30</v>
      </c>
      <c r="C629" s="72">
        <v>36935</v>
      </c>
    </row>
    <row r="630" spans="1:3" outlineLevel="1" x14ac:dyDescent="0.25">
      <c r="A630" s="73" t="s">
        <v>173</v>
      </c>
      <c r="B630" s="71">
        <v>30</v>
      </c>
      <c r="C630" s="72">
        <v>36935</v>
      </c>
    </row>
    <row r="631" spans="1:3" outlineLevel="2" x14ac:dyDescent="0.25">
      <c r="A631" s="70" t="s">
        <v>174</v>
      </c>
      <c r="B631" s="71">
        <v>150</v>
      </c>
      <c r="C631" s="72">
        <v>184675</v>
      </c>
    </row>
    <row r="632" spans="1:3" outlineLevel="2" x14ac:dyDescent="0.25">
      <c r="A632" s="73" t="s">
        <v>170</v>
      </c>
      <c r="B632" s="71">
        <v>30</v>
      </c>
      <c r="C632" s="72">
        <v>36935</v>
      </c>
    </row>
    <row r="633" spans="1:3" outlineLevel="2" x14ac:dyDescent="0.25">
      <c r="A633" s="73" t="s">
        <v>171</v>
      </c>
      <c r="B633" s="71">
        <v>30</v>
      </c>
      <c r="C633" s="72">
        <v>36935</v>
      </c>
    </row>
    <row r="634" spans="1:3" outlineLevel="2" x14ac:dyDescent="0.25">
      <c r="A634" s="73" t="s">
        <v>172</v>
      </c>
      <c r="B634" s="71">
        <v>30</v>
      </c>
      <c r="C634" s="72">
        <v>36935</v>
      </c>
    </row>
    <row r="635" spans="1:3" outlineLevel="2" x14ac:dyDescent="0.25">
      <c r="A635" s="73" t="s">
        <v>109</v>
      </c>
      <c r="B635" s="71">
        <v>30</v>
      </c>
      <c r="C635" s="72">
        <v>36935</v>
      </c>
    </row>
    <row r="636" spans="1:3" outlineLevel="1" x14ac:dyDescent="0.25">
      <c r="A636" s="73" t="s">
        <v>173</v>
      </c>
      <c r="B636" s="71">
        <v>30</v>
      </c>
      <c r="C636" s="72">
        <v>36935</v>
      </c>
    </row>
    <row r="637" spans="1:3" outlineLevel="2" x14ac:dyDescent="0.25">
      <c r="A637" s="70" t="s">
        <v>175</v>
      </c>
      <c r="B637" s="71">
        <v>150</v>
      </c>
      <c r="C637" s="72">
        <v>184675</v>
      </c>
    </row>
    <row r="638" spans="1:3" outlineLevel="2" x14ac:dyDescent="0.25">
      <c r="A638" s="73" t="s">
        <v>170</v>
      </c>
      <c r="B638" s="71">
        <v>30</v>
      </c>
      <c r="C638" s="72">
        <v>36935</v>
      </c>
    </row>
    <row r="639" spans="1:3" outlineLevel="2" x14ac:dyDescent="0.25">
      <c r="A639" s="73" t="s">
        <v>171</v>
      </c>
      <c r="B639" s="71">
        <v>30</v>
      </c>
      <c r="C639" s="72">
        <v>36935</v>
      </c>
    </row>
    <row r="640" spans="1:3" outlineLevel="2" x14ac:dyDescent="0.25">
      <c r="A640" s="73" t="s">
        <v>172</v>
      </c>
      <c r="B640" s="71">
        <v>30</v>
      </c>
      <c r="C640" s="72">
        <v>36935</v>
      </c>
    </row>
    <row r="641" spans="1:3" outlineLevel="2" x14ac:dyDescent="0.25">
      <c r="A641" s="73" t="s">
        <v>109</v>
      </c>
      <c r="B641" s="71">
        <v>30</v>
      </c>
      <c r="C641" s="72">
        <v>36935</v>
      </c>
    </row>
    <row r="642" spans="1:3" outlineLevel="1" x14ac:dyDescent="0.25">
      <c r="A642" s="73" t="s">
        <v>173</v>
      </c>
      <c r="B642" s="71">
        <v>30</v>
      </c>
      <c r="C642" s="72">
        <v>36935</v>
      </c>
    </row>
    <row r="643" spans="1:3" outlineLevel="2" x14ac:dyDescent="0.25">
      <c r="A643" s="70" t="s">
        <v>176</v>
      </c>
      <c r="B643" s="71">
        <v>152</v>
      </c>
      <c r="C643" s="72">
        <v>184689</v>
      </c>
    </row>
    <row r="644" spans="1:3" outlineLevel="2" x14ac:dyDescent="0.25">
      <c r="A644" s="73" t="s">
        <v>170</v>
      </c>
      <c r="B644" s="71">
        <v>31</v>
      </c>
      <c r="C644" s="72">
        <v>36938</v>
      </c>
    </row>
    <row r="645" spans="1:3" outlineLevel="2" x14ac:dyDescent="0.25">
      <c r="A645" s="73" t="s">
        <v>171</v>
      </c>
      <c r="B645" s="71">
        <v>30</v>
      </c>
      <c r="C645" s="72">
        <v>36938</v>
      </c>
    </row>
    <row r="646" spans="1:3" outlineLevel="2" x14ac:dyDescent="0.25">
      <c r="A646" s="73" t="s">
        <v>172</v>
      </c>
      <c r="B646" s="71">
        <v>30</v>
      </c>
      <c r="C646" s="72">
        <v>36938</v>
      </c>
    </row>
    <row r="647" spans="1:3" outlineLevel="2" x14ac:dyDescent="0.25">
      <c r="A647" s="73" t="s">
        <v>109</v>
      </c>
      <c r="B647" s="71">
        <v>30</v>
      </c>
      <c r="C647" s="72">
        <v>36937</v>
      </c>
    </row>
    <row r="648" spans="1:3" outlineLevel="1" x14ac:dyDescent="0.25">
      <c r="A648" s="73" t="s">
        <v>173</v>
      </c>
      <c r="B648" s="71">
        <v>31</v>
      </c>
      <c r="C648" s="72">
        <v>36938</v>
      </c>
    </row>
    <row r="649" spans="1:3" outlineLevel="2" x14ac:dyDescent="0.25">
      <c r="A649" s="227"/>
      <c r="B649" s="71">
        <v>0</v>
      </c>
      <c r="C649" s="72">
        <v>0</v>
      </c>
    </row>
    <row r="650" spans="1:3" outlineLevel="2" x14ac:dyDescent="0.25">
      <c r="A650" s="158" t="s">
        <v>137</v>
      </c>
      <c r="B650" s="232">
        <v>2433</v>
      </c>
      <c r="C650" s="233">
        <v>4385338</v>
      </c>
    </row>
    <row r="651" spans="1:3" outlineLevel="2" x14ac:dyDescent="0.25">
      <c r="A651" s="70" t="s">
        <v>169</v>
      </c>
      <c r="B651" s="71">
        <v>610</v>
      </c>
      <c r="C651" s="72">
        <v>1096336</v>
      </c>
    </row>
    <row r="652" spans="1:3" outlineLevel="2" x14ac:dyDescent="0.25">
      <c r="A652" s="73" t="s">
        <v>170</v>
      </c>
      <c r="B652" s="71">
        <v>122</v>
      </c>
      <c r="C652" s="72">
        <v>219267</v>
      </c>
    </row>
    <row r="653" spans="1:3" outlineLevel="2" x14ac:dyDescent="0.25">
      <c r="A653" s="73" t="s">
        <v>171</v>
      </c>
      <c r="B653" s="71">
        <v>122</v>
      </c>
      <c r="C653" s="72">
        <v>219267</v>
      </c>
    </row>
    <row r="654" spans="1:3" x14ac:dyDescent="0.25">
      <c r="A654" s="73" t="s">
        <v>172</v>
      </c>
      <c r="B654" s="71">
        <v>122</v>
      </c>
      <c r="C654" s="72">
        <v>219267</v>
      </c>
    </row>
    <row r="655" spans="1:3" outlineLevel="1" x14ac:dyDescent="0.25">
      <c r="A655" s="73" t="s">
        <v>109</v>
      </c>
      <c r="B655" s="71">
        <v>122</v>
      </c>
      <c r="C655" s="72">
        <v>219268</v>
      </c>
    </row>
    <row r="656" spans="1:3" outlineLevel="2" x14ac:dyDescent="0.25">
      <c r="A656" s="73" t="s">
        <v>173</v>
      </c>
      <c r="B656" s="71">
        <v>122</v>
      </c>
      <c r="C656" s="72">
        <v>219267</v>
      </c>
    </row>
    <row r="657" spans="1:3" outlineLevel="2" x14ac:dyDescent="0.25">
      <c r="A657" s="70" t="s">
        <v>174</v>
      </c>
      <c r="B657" s="71">
        <v>610</v>
      </c>
      <c r="C657" s="72">
        <v>1096336</v>
      </c>
    </row>
    <row r="658" spans="1:3" outlineLevel="2" x14ac:dyDescent="0.25">
      <c r="A658" s="73" t="s">
        <v>170</v>
      </c>
      <c r="B658" s="71">
        <v>122</v>
      </c>
      <c r="C658" s="72">
        <v>219267</v>
      </c>
    </row>
    <row r="659" spans="1:3" outlineLevel="2" x14ac:dyDescent="0.25">
      <c r="A659" s="73" t="s">
        <v>171</v>
      </c>
      <c r="B659" s="71">
        <v>122</v>
      </c>
      <c r="C659" s="72">
        <v>219267</v>
      </c>
    </row>
    <row r="660" spans="1:3" outlineLevel="2" x14ac:dyDescent="0.25">
      <c r="A660" s="73" t="s">
        <v>172</v>
      </c>
      <c r="B660" s="71">
        <v>122</v>
      </c>
      <c r="C660" s="72">
        <v>219267</v>
      </c>
    </row>
    <row r="661" spans="1:3" outlineLevel="1" x14ac:dyDescent="0.25">
      <c r="A661" s="73" t="s">
        <v>109</v>
      </c>
      <c r="B661" s="71">
        <v>122</v>
      </c>
      <c r="C661" s="72">
        <v>219268</v>
      </c>
    </row>
    <row r="662" spans="1:3" outlineLevel="2" x14ac:dyDescent="0.25">
      <c r="A662" s="73" t="s">
        <v>173</v>
      </c>
      <c r="B662" s="71">
        <v>122</v>
      </c>
      <c r="C662" s="72">
        <v>219267</v>
      </c>
    </row>
    <row r="663" spans="1:3" outlineLevel="2" x14ac:dyDescent="0.25">
      <c r="A663" s="70" t="s">
        <v>175</v>
      </c>
      <c r="B663" s="71">
        <v>610</v>
      </c>
      <c r="C663" s="72">
        <v>1096336</v>
      </c>
    </row>
    <row r="664" spans="1:3" outlineLevel="2" x14ac:dyDescent="0.25">
      <c r="A664" s="73" t="s">
        <v>170</v>
      </c>
      <c r="B664" s="71">
        <v>122</v>
      </c>
      <c r="C664" s="72">
        <v>219267</v>
      </c>
    </row>
    <row r="665" spans="1:3" outlineLevel="2" x14ac:dyDescent="0.25">
      <c r="A665" s="73" t="s">
        <v>171</v>
      </c>
      <c r="B665" s="71">
        <v>122</v>
      </c>
      <c r="C665" s="72">
        <v>219267</v>
      </c>
    </row>
    <row r="666" spans="1:3" outlineLevel="2" x14ac:dyDescent="0.25">
      <c r="A666" s="73" t="s">
        <v>172</v>
      </c>
      <c r="B666" s="71">
        <v>122</v>
      </c>
      <c r="C666" s="72">
        <v>219267</v>
      </c>
    </row>
    <row r="667" spans="1:3" outlineLevel="1" x14ac:dyDescent="0.25">
      <c r="A667" s="73" t="s">
        <v>109</v>
      </c>
      <c r="B667" s="71">
        <v>122</v>
      </c>
      <c r="C667" s="72">
        <v>219268</v>
      </c>
    </row>
    <row r="668" spans="1:3" outlineLevel="2" x14ac:dyDescent="0.25">
      <c r="A668" s="73" t="s">
        <v>173</v>
      </c>
      <c r="B668" s="71">
        <v>122</v>
      </c>
      <c r="C668" s="72">
        <v>219267</v>
      </c>
    </row>
    <row r="669" spans="1:3" outlineLevel="2" x14ac:dyDescent="0.25">
      <c r="A669" s="70" t="s">
        <v>176</v>
      </c>
      <c r="B669" s="71">
        <v>603</v>
      </c>
      <c r="C669" s="72">
        <v>1096330</v>
      </c>
    </row>
    <row r="670" spans="1:3" outlineLevel="2" x14ac:dyDescent="0.25">
      <c r="A670" s="73" t="s">
        <v>170</v>
      </c>
      <c r="B670" s="71">
        <v>120</v>
      </c>
      <c r="C670" s="72">
        <v>219266</v>
      </c>
    </row>
    <row r="671" spans="1:3" outlineLevel="2" x14ac:dyDescent="0.25">
      <c r="A671" s="73" t="s">
        <v>171</v>
      </c>
      <c r="B671" s="71">
        <v>120</v>
      </c>
      <c r="C671" s="72">
        <v>219266</v>
      </c>
    </row>
    <row r="672" spans="1:3" outlineLevel="2" x14ac:dyDescent="0.25">
      <c r="A672" s="73" t="s">
        <v>172</v>
      </c>
      <c r="B672" s="71">
        <v>121</v>
      </c>
      <c r="C672" s="72">
        <v>219266</v>
      </c>
    </row>
    <row r="673" spans="1:3" outlineLevel="1" x14ac:dyDescent="0.25">
      <c r="A673" s="73" t="s">
        <v>109</v>
      </c>
      <c r="B673" s="71">
        <v>122</v>
      </c>
      <c r="C673" s="72">
        <v>219265</v>
      </c>
    </row>
    <row r="674" spans="1:3" outlineLevel="2" x14ac:dyDescent="0.25">
      <c r="A674" s="73" t="s">
        <v>173</v>
      </c>
      <c r="B674" s="71">
        <v>120</v>
      </c>
      <c r="C674" s="72">
        <v>219267</v>
      </c>
    </row>
    <row r="675" spans="1:3" outlineLevel="2" x14ac:dyDescent="0.25">
      <c r="A675" s="227"/>
      <c r="B675" s="71">
        <v>0</v>
      </c>
      <c r="C675" s="72">
        <v>0</v>
      </c>
    </row>
    <row r="676" spans="1:3" outlineLevel="2" x14ac:dyDescent="0.25">
      <c r="A676" s="158" t="s">
        <v>138</v>
      </c>
      <c r="B676" s="232">
        <v>527</v>
      </c>
      <c r="C676" s="233">
        <v>646682</v>
      </c>
    </row>
    <row r="677" spans="1:3" outlineLevel="2" x14ac:dyDescent="0.25">
      <c r="A677" s="70" t="s">
        <v>169</v>
      </c>
      <c r="B677" s="71">
        <v>135</v>
      </c>
      <c r="C677" s="72">
        <v>161675</v>
      </c>
    </row>
    <row r="678" spans="1:3" outlineLevel="2" x14ac:dyDescent="0.25">
      <c r="A678" s="73" t="s">
        <v>170</v>
      </c>
      <c r="B678" s="71">
        <v>27</v>
      </c>
      <c r="C678" s="72">
        <v>32335</v>
      </c>
    </row>
    <row r="679" spans="1:3" x14ac:dyDescent="0.25">
      <c r="A679" s="73" t="s">
        <v>171</v>
      </c>
      <c r="B679" s="71">
        <v>27</v>
      </c>
      <c r="C679" s="72">
        <v>32335</v>
      </c>
    </row>
    <row r="680" spans="1:3" outlineLevel="1" x14ac:dyDescent="0.25">
      <c r="A680" s="73" t="s">
        <v>172</v>
      </c>
      <c r="B680" s="71">
        <v>27</v>
      </c>
      <c r="C680" s="72">
        <v>32335</v>
      </c>
    </row>
    <row r="681" spans="1:3" outlineLevel="2" x14ac:dyDescent="0.25">
      <c r="A681" s="73" t="s">
        <v>109</v>
      </c>
      <c r="B681" s="71">
        <v>27</v>
      </c>
      <c r="C681" s="72">
        <v>32335</v>
      </c>
    </row>
    <row r="682" spans="1:3" outlineLevel="2" x14ac:dyDescent="0.25">
      <c r="A682" s="73" t="s">
        <v>173</v>
      </c>
      <c r="B682" s="71">
        <v>27</v>
      </c>
      <c r="C682" s="72">
        <v>32335</v>
      </c>
    </row>
    <row r="683" spans="1:3" outlineLevel="2" x14ac:dyDescent="0.25">
      <c r="A683" s="70" t="s">
        <v>174</v>
      </c>
      <c r="B683" s="71">
        <v>135</v>
      </c>
      <c r="C683" s="72">
        <v>161675</v>
      </c>
    </row>
    <row r="684" spans="1:3" outlineLevel="2" x14ac:dyDescent="0.25">
      <c r="A684" s="73" t="s">
        <v>170</v>
      </c>
      <c r="B684" s="71">
        <v>27</v>
      </c>
      <c r="C684" s="72">
        <v>32335</v>
      </c>
    </row>
    <row r="685" spans="1:3" outlineLevel="2" x14ac:dyDescent="0.25">
      <c r="A685" s="73" t="s">
        <v>171</v>
      </c>
      <c r="B685" s="71">
        <v>27</v>
      </c>
      <c r="C685" s="72">
        <v>32335</v>
      </c>
    </row>
    <row r="686" spans="1:3" outlineLevel="1" x14ac:dyDescent="0.25">
      <c r="A686" s="73" t="s">
        <v>172</v>
      </c>
      <c r="B686" s="71">
        <v>27</v>
      </c>
      <c r="C686" s="72">
        <v>32335</v>
      </c>
    </row>
    <row r="687" spans="1:3" outlineLevel="2" x14ac:dyDescent="0.25">
      <c r="A687" s="73" t="s">
        <v>109</v>
      </c>
      <c r="B687" s="71">
        <v>27</v>
      </c>
      <c r="C687" s="72">
        <v>32335</v>
      </c>
    </row>
    <row r="688" spans="1:3" outlineLevel="2" x14ac:dyDescent="0.25">
      <c r="A688" s="73" t="s">
        <v>173</v>
      </c>
      <c r="B688" s="71">
        <v>27</v>
      </c>
      <c r="C688" s="72">
        <v>32335</v>
      </c>
    </row>
    <row r="689" spans="1:3" outlineLevel="2" x14ac:dyDescent="0.25">
      <c r="A689" s="70" t="s">
        <v>175</v>
      </c>
      <c r="B689" s="71">
        <v>135</v>
      </c>
      <c r="C689" s="72">
        <v>161675</v>
      </c>
    </row>
    <row r="690" spans="1:3" outlineLevel="2" x14ac:dyDescent="0.25">
      <c r="A690" s="73" t="s">
        <v>170</v>
      </c>
      <c r="B690" s="71">
        <v>27</v>
      </c>
      <c r="C690" s="72">
        <v>32335</v>
      </c>
    </row>
    <row r="691" spans="1:3" outlineLevel="2" x14ac:dyDescent="0.25">
      <c r="A691" s="73" t="s">
        <v>171</v>
      </c>
      <c r="B691" s="71">
        <v>27</v>
      </c>
      <c r="C691" s="72">
        <v>32335</v>
      </c>
    </row>
    <row r="692" spans="1:3" outlineLevel="1" x14ac:dyDescent="0.25">
      <c r="A692" s="73" t="s">
        <v>172</v>
      </c>
      <c r="B692" s="71">
        <v>27</v>
      </c>
      <c r="C692" s="72">
        <v>32335</v>
      </c>
    </row>
    <row r="693" spans="1:3" outlineLevel="2" x14ac:dyDescent="0.25">
      <c r="A693" s="73" t="s">
        <v>109</v>
      </c>
      <c r="B693" s="71">
        <v>27</v>
      </c>
      <c r="C693" s="72">
        <v>32335</v>
      </c>
    </row>
    <row r="694" spans="1:3" outlineLevel="2" x14ac:dyDescent="0.25">
      <c r="A694" s="73" t="s">
        <v>173</v>
      </c>
      <c r="B694" s="71">
        <v>27</v>
      </c>
      <c r="C694" s="72">
        <v>32335</v>
      </c>
    </row>
    <row r="695" spans="1:3" outlineLevel="2" x14ac:dyDescent="0.25">
      <c r="A695" s="70" t="s">
        <v>176</v>
      </c>
      <c r="B695" s="71">
        <v>122</v>
      </c>
      <c r="C695" s="72">
        <v>161657</v>
      </c>
    </row>
    <row r="696" spans="1:3" outlineLevel="2" x14ac:dyDescent="0.25">
      <c r="A696" s="73" t="s">
        <v>170</v>
      </c>
      <c r="B696" s="71">
        <v>25</v>
      </c>
      <c r="C696" s="72">
        <v>32331</v>
      </c>
    </row>
    <row r="697" spans="1:3" outlineLevel="2" x14ac:dyDescent="0.25">
      <c r="A697" s="73" t="s">
        <v>171</v>
      </c>
      <c r="B697" s="71">
        <v>24</v>
      </c>
      <c r="C697" s="72">
        <v>32331</v>
      </c>
    </row>
    <row r="698" spans="1:3" outlineLevel="1" x14ac:dyDescent="0.25">
      <c r="A698" s="73" t="s">
        <v>172</v>
      </c>
      <c r="B698" s="71">
        <v>24</v>
      </c>
      <c r="C698" s="72">
        <v>32331</v>
      </c>
    </row>
    <row r="699" spans="1:3" outlineLevel="2" x14ac:dyDescent="0.25">
      <c r="A699" s="73" t="s">
        <v>109</v>
      </c>
      <c r="B699" s="71">
        <v>24</v>
      </c>
      <c r="C699" s="72">
        <v>32333</v>
      </c>
    </row>
    <row r="700" spans="1:3" outlineLevel="2" x14ac:dyDescent="0.25">
      <c r="A700" s="73" t="s">
        <v>173</v>
      </c>
      <c r="B700" s="71">
        <v>25</v>
      </c>
      <c r="C700" s="72">
        <v>32331</v>
      </c>
    </row>
    <row r="701" spans="1:3" outlineLevel="2" x14ac:dyDescent="0.25">
      <c r="A701" s="227"/>
      <c r="B701" s="71">
        <v>0</v>
      </c>
      <c r="C701" s="72">
        <v>0</v>
      </c>
    </row>
    <row r="702" spans="1:3" outlineLevel="2" x14ac:dyDescent="0.25">
      <c r="A702" s="158" t="s">
        <v>139</v>
      </c>
      <c r="B702" s="232">
        <v>566</v>
      </c>
      <c r="C702" s="233">
        <v>694539</v>
      </c>
    </row>
    <row r="703" spans="1:3" outlineLevel="2" x14ac:dyDescent="0.25">
      <c r="A703" s="70" t="s">
        <v>169</v>
      </c>
      <c r="B703" s="71">
        <v>144</v>
      </c>
      <c r="C703" s="72">
        <v>173639</v>
      </c>
    </row>
    <row r="704" spans="1:3" x14ac:dyDescent="0.25">
      <c r="A704" s="73" t="s">
        <v>170</v>
      </c>
      <c r="B704" s="71">
        <v>29</v>
      </c>
      <c r="C704" s="72">
        <v>34728</v>
      </c>
    </row>
    <row r="705" spans="1:3" outlineLevel="1" x14ac:dyDescent="0.25">
      <c r="A705" s="73" t="s">
        <v>171</v>
      </c>
      <c r="B705" s="71">
        <v>29</v>
      </c>
      <c r="C705" s="72">
        <v>34728</v>
      </c>
    </row>
    <row r="706" spans="1:3" outlineLevel="2" x14ac:dyDescent="0.25">
      <c r="A706" s="73" t="s">
        <v>172</v>
      </c>
      <c r="B706" s="71">
        <v>29</v>
      </c>
      <c r="C706" s="72">
        <v>34728</v>
      </c>
    </row>
    <row r="707" spans="1:3" outlineLevel="2" x14ac:dyDescent="0.25">
      <c r="A707" s="73" t="s">
        <v>109</v>
      </c>
      <c r="B707" s="71">
        <v>28</v>
      </c>
      <c r="C707" s="72">
        <v>34727</v>
      </c>
    </row>
    <row r="708" spans="1:3" outlineLevel="2" x14ac:dyDescent="0.25">
      <c r="A708" s="73" t="s">
        <v>173</v>
      </c>
      <c r="B708" s="71">
        <v>29</v>
      </c>
      <c r="C708" s="72">
        <v>34728</v>
      </c>
    </row>
    <row r="709" spans="1:3" outlineLevel="2" x14ac:dyDescent="0.25">
      <c r="A709" s="70" t="s">
        <v>174</v>
      </c>
      <c r="B709" s="71">
        <v>144</v>
      </c>
      <c r="C709" s="72">
        <v>173639</v>
      </c>
    </row>
    <row r="710" spans="1:3" outlineLevel="2" x14ac:dyDescent="0.25">
      <c r="A710" s="73" t="s">
        <v>170</v>
      </c>
      <c r="B710" s="71">
        <v>29</v>
      </c>
      <c r="C710" s="72">
        <v>34728</v>
      </c>
    </row>
    <row r="711" spans="1:3" outlineLevel="1" x14ac:dyDescent="0.25">
      <c r="A711" s="73" t="s">
        <v>171</v>
      </c>
      <c r="B711" s="71">
        <v>29</v>
      </c>
      <c r="C711" s="72">
        <v>34728</v>
      </c>
    </row>
    <row r="712" spans="1:3" outlineLevel="2" x14ac:dyDescent="0.25">
      <c r="A712" s="73" t="s">
        <v>172</v>
      </c>
      <c r="B712" s="71">
        <v>29</v>
      </c>
      <c r="C712" s="72">
        <v>34728</v>
      </c>
    </row>
    <row r="713" spans="1:3" outlineLevel="2" x14ac:dyDescent="0.25">
      <c r="A713" s="73" t="s">
        <v>109</v>
      </c>
      <c r="B713" s="71">
        <v>28</v>
      </c>
      <c r="C713" s="72">
        <v>34727</v>
      </c>
    </row>
    <row r="714" spans="1:3" outlineLevel="2" x14ac:dyDescent="0.25">
      <c r="A714" s="73" t="s">
        <v>173</v>
      </c>
      <c r="B714" s="71">
        <v>29</v>
      </c>
      <c r="C714" s="72">
        <v>34728</v>
      </c>
    </row>
    <row r="715" spans="1:3" outlineLevel="2" x14ac:dyDescent="0.25">
      <c r="A715" s="70" t="s">
        <v>175</v>
      </c>
      <c r="B715" s="71">
        <v>144</v>
      </c>
      <c r="C715" s="72">
        <v>173639</v>
      </c>
    </row>
    <row r="716" spans="1:3" outlineLevel="2" x14ac:dyDescent="0.25">
      <c r="A716" s="73" t="s">
        <v>170</v>
      </c>
      <c r="B716" s="71">
        <v>29</v>
      </c>
      <c r="C716" s="72">
        <v>34728</v>
      </c>
    </row>
    <row r="717" spans="1:3" outlineLevel="1" x14ac:dyDescent="0.25">
      <c r="A717" s="73" t="s">
        <v>171</v>
      </c>
      <c r="B717" s="71">
        <v>29</v>
      </c>
      <c r="C717" s="72">
        <v>34728</v>
      </c>
    </row>
    <row r="718" spans="1:3" outlineLevel="2" x14ac:dyDescent="0.25">
      <c r="A718" s="73" t="s">
        <v>172</v>
      </c>
      <c r="B718" s="71">
        <v>29</v>
      </c>
      <c r="C718" s="72">
        <v>34728</v>
      </c>
    </row>
    <row r="719" spans="1:3" outlineLevel="2" x14ac:dyDescent="0.25">
      <c r="A719" s="73" t="s">
        <v>109</v>
      </c>
      <c r="B719" s="71">
        <v>28</v>
      </c>
      <c r="C719" s="72">
        <v>34727</v>
      </c>
    </row>
    <row r="720" spans="1:3" outlineLevel="2" x14ac:dyDescent="0.25">
      <c r="A720" s="73" t="s">
        <v>173</v>
      </c>
      <c r="B720" s="71">
        <v>29</v>
      </c>
      <c r="C720" s="72">
        <v>34728</v>
      </c>
    </row>
    <row r="721" spans="1:3" outlineLevel="2" x14ac:dyDescent="0.25">
      <c r="A721" s="70" t="s">
        <v>176</v>
      </c>
      <c r="B721" s="71">
        <v>134</v>
      </c>
      <c r="C721" s="72">
        <v>173622</v>
      </c>
    </row>
    <row r="722" spans="1:3" outlineLevel="2" x14ac:dyDescent="0.25">
      <c r="A722" s="73" t="s">
        <v>170</v>
      </c>
      <c r="B722" s="71">
        <v>27</v>
      </c>
      <c r="C722" s="72">
        <v>34724</v>
      </c>
    </row>
    <row r="723" spans="1:3" outlineLevel="1" x14ac:dyDescent="0.25">
      <c r="A723" s="73" t="s">
        <v>171</v>
      </c>
      <c r="B723" s="71">
        <v>27</v>
      </c>
      <c r="C723" s="72">
        <v>34724</v>
      </c>
    </row>
    <row r="724" spans="1:3" outlineLevel="2" x14ac:dyDescent="0.25">
      <c r="A724" s="73" t="s">
        <v>172</v>
      </c>
      <c r="B724" s="71">
        <v>26</v>
      </c>
      <c r="C724" s="72">
        <v>34724</v>
      </c>
    </row>
    <row r="725" spans="1:3" outlineLevel="2" x14ac:dyDescent="0.25">
      <c r="A725" s="73" t="s">
        <v>109</v>
      </c>
      <c r="B725" s="71">
        <v>27</v>
      </c>
      <c r="C725" s="72">
        <v>34726</v>
      </c>
    </row>
    <row r="726" spans="1:3" outlineLevel="2" x14ac:dyDescent="0.25">
      <c r="A726" s="73" t="s">
        <v>173</v>
      </c>
      <c r="B726" s="71">
        <v>27</v>
      </c>
      <c r="C726" s="72">
        <v>34724</v>
      </c>
    </row>
    <row r="727" spans="1:3" outlineLevel="2" x14ac:dyDescent="0.25">
      <c r="A727" s="227"/>
      <c r="B727" s="71">
        <v>0</v>
      </c>
      <c r="C727" s="72">
        <v>0</v>
      </c>
    </row>
    <row r="728" spans="1:3" outlineLevel="2" x14ac:dyDescent="0.25">
      <c r="A728" s="158" t="s">
        <v>140</v>
      </c>
      <c r="B728" s="232">
        <v>1119</v>
      </c>
      <c r="C728" s="233">
        <v>1410636</v>
      </c>
    </row>
    <row r="729" spans="1:3" x14ac:dyDescent="0.25">
      <c r="A729" s="70" t="s">
        <v>169</v>
      </c>
      <c r="B729" s="71">
        <v>280</v>
      </c>
      <c r="C729" s="72">
        <v>352660</v>
      </c>
    </row>
    <row r="730" spans="1:3" outlineLevel="1" x14ac:dyDescent="0.25">
      <c r="A730" s="73" t="s">
        <v>170</v>
      </c>
      <c r="B730" s="71">
        <v>56</v>
      </c>
      <c r="C730" s="72">
        <v>70532</v>
      </c>
    </row>
    <row r="731" spans="1:3" outlineLevel="2" x14ac:dyDescent="0.25">
      <c r="A731" s="73" t="s">
        <v>171</v>
      </c>
      <c r="B731" s="71">
        <v>56</v>
      </c>
      <c r="C731" s="72">
        <v>70532</v>
      </c>
    </row>
    <row r="732" spans="1:3" outlineLevel="2" x14ac:dyDescent="0.25">
      <c r="A732" s="73" t="s">
        <v>172</v>
      </c>
      <c r="B732" s="71">
        <v>56</v>
      </c>
      <c r="C732" s="72">
        <v>70532</v>
      </c>
    </row>
    <row r="733" spans="1:3" outlineLevel="2" x14ac:dyDescent="0.25">
      <c r="A733" s="73" t="s">
        <v>109</v>
      </c>
      <c r="B733" s="71">
        <v>56</v>
      </c>
      <c r="C733" s="72">
        <v>70532</v>
      </c>
    </row>
    <row r="734" spans="1:3" outlineLevel="2" x14ac:dyDescent="0.25">
      <c r="A734" s="73" t="s">
        <v>173</v>
      </c>
      <c r="B734" s="71">
        <v>56</v>
      </c>
      <c r="C734" s="72">
        <v>70532</v>
      </c>
    </row>
    <row r="735" spans="1:3" outlineLevel="2" x14ac:dyDescent="0.25">
      <c r="A735" s="70" t="s">
        <v>174</v>
      </c>
      <c r="B735" s="71">
        <v>280</v>
      </c>
      <c r="C735" s="72">
        <v>352660</v>
      </c>
    </row>
    <row r="736" spans="1:3" outlineLevel="1" x14ac:dyDescent="0.25">
      <c r="A736" s="73" t="s">
        <v>170</v>
      </c>
      <c r="B736" s="71">
        <v>56</v>
      </c>
      <c r="C736" s="72">
        <v>70532</v>
      </c>
    </row>
    <row r="737" spans="1:3" outlineLevel="2" x14ac:dyDescent="0.25">
      <c r="A737" s="73" t="s">
        <v>171</v>
      </c>
      <c r="B737" s="71">
        <v>56</v>
      </c>
      <c r="C737" s="72">
        <v>70532</v>
      </c>
    </row>
    <row r="738" spans="1:3" outlineLevel="2" x14ac:dyDescent="0.25">
      <c r="A738" s="73" t="s">
        <v>172</v>
      </c>
      <c r="B738" s="71">
        <v>56</v>
      </c>
      <c r="C738" s="72">
        <v>70532</v>
      </c>
    </row>
    <row r="739" spans="1:3" outlineLevel="2" x14ac:dyDescent="0.25">
      <c r="A739" s="73" t="s">
        <v>109</v>
      </c>
      <c r="B739" s="71">
        <v>56</v>
      </c>
      <c r="C739" s="72">
        <v>70532</v>
      </c>
    </row>
    <row r="740" spans="1:3" outlineLevel="2" x14ac:dyDescent="0.25">
      <c r="A740" s="73" t="s">
        <v>173</v>
      </c>
      <c r="B740" s="71">
        <v>56</v>
      </c>
      <c r="C740" s="72">
        <v>70532</v>
      </c>
    </row>
    <row r="741" spans="1:3" outlineLevel="2" x14ac:dyDescent="0.25">
      <c r="A741" s="70" t="s">
        <v>175</v>
      </c>
      <c r="B741" s="71">
        <v>280</v>
      </c>
      <c r="C741" s="72">
        <v>352660</v>
      </c>
    </row>
    <row r="742" spans="1:3" outlineLevel="1" x14ac:dyDescent="0.25">
      <c r="A742" s="73" t="s">
        <v>170</v>
      </c>
      <c r="B742" s="71">
        <v>56</v>
      </c>
      <c r="C742" s="72">
        <v>70532</v>
      </c>
    </row>
    <row r="743" spans="1:3" outlineLevel="2" x14ac:dyDescent="0.25">
      <c r="A743" s="73" t="s">
        <v>171</v>
      </c>
      <c r="B743" s="71">
        <v>56</v>
      </c>
      <c r="C743" s="72">
        <v>70532</v>
      </c>
    </row>
    <row r="744" spans="1:3" outlineLevel="2" x14ac:dyDescent="0.25">
      <c r="A744" s="73" t="s">
        <v>172</v>
      </c>
      <c r="B744" s="71">
        <v>56</v>
      </c>
      <c r="C744" s="72">
        <v>70532</v>
      </c>
    </row>
    <row r="745" spans="1:3" outlineLevel="2" x14ac:dyDescent="0.25">
      <c r="A745" s="73" t="s">
        <v>109</v>
      </c>
      <c r="B745" s="71">
        <v>56</v>
      </c>
      <c r="C745" s="72">
        <v>70532</v>
      </c>
    </row>
    <row r="746" spans="1:3" outlineLevel="2" x14ac:dyDescent="0.25">
      <c r="A746" s="73" t="s">
        <v>173</v>
      </c>
      <c r="B746" s="71">
        <v>56</v>
      </c>
      <c r="C746" s="72">
        <v>70532</v>
      </c>
    </row>
    <row r="747" spans="1:3" outlineLevel="2" x14ac:dyDescent="0.25">
      <c r="A747" s="70" t="s">
        <v>176</v>
      </c>
      <c r="B747" s="71">
        <v>279</v>
      </c>
      <c r="C747" s="72">
        <v>352656</v>
      </c>
    </row>
    <row r="748" spans="1:3" outlineLevel="1" x14ac:dyDescent="0.25">
      <c r="A748" s="73" t="s">
        <v>170</v>
      </c>
      <c r="B748" s="71">
        <v>56</v>
      </c>
      <c r="C748" s="72">
        <v>70532</v>
      </c>
    </row>
    <row r="749" spans="1:3" outlineLevel="2" x14ac:dyDescent="0.25">
      <c r="A749" s="73" t="s">
        <v>171</v>
      </c>
      <c r="B749" s="71">
        <v>56</v>
      </c>
      <c r="C749" s="72">
        <v>70531</v>
      </c>
    </row>
    <row r="750" spans="1:3" outlineLevel="2" x14ac:dyDescent="0.25">
      <c r="A750" s="73" t="s">
        <v>172</v>
      </c>
      <c r="B750" s="71">
        <v>56</v>
      </c>
      <c r="C750" s="72">
        <v>70531</v>
      </c>
    </row>
    <row r="751" spans="1:3" outlineLevel="2" x14ac:dyDescent="0.25">
      <c r="A751" s="73" t="s">
        <v>109</v>
      </c>
      <c r="B751" s="71">
        <v>55</v>
      </c>
      <c r="C751" s="72">
        <v>70531</v>
      </c>
    </row>
    <row r="752" spans="1:3" outlineLevel="2" x14ac:dyDescent="0.25">
      <c r="A752" s="73" t="s">
        <v>173</v>
      </c>
      <c r="B752" s="71">
        <v>56</v>
      </c>
      <c r="C752" s="72">
        <v>70531</v>
      </c>
    </row>
    <row r="753" spans="1:3" outlineLevel="2" x14ac:dyDescent="0.25">
      <c r="A753" s="227"/>
      <c r="B753" s="71">
        <v>0</v>
      </c>
      <c r="C753" s="72">
        <v>0</v>
      </c>
    </row>
    <row r="754" spans="1:3" x14ac:dyDescent="0.25">
      <c r="A754" s="158" t="s">
        <v>141</v>
      </c>
      <c r="B754" s="232">
        <v>629</v>
      </c>
      <c r="C754" s="233">
        <v>771846</v>
      </c>
    </row>
    <row r="755" spans="1:3" outlineLevel="1" x14ac:dyDescent="0.25">
      <c r="A755" s="70" t="s">
        <v>169</v>
      </c>
      <c r="B755" s="71">
        <v>160</v>
      </c>
      <c r="C755" s="72">
        <v>192965</v>
      </c>
    </row>
    <row r="756" spans="1:3" outlineLevel="2" x14ac:dyDescent="0.25">
      <c r="A756" s="73" t="s">
        <v>170</v>
      </c>
      <c r="B756" s="71">
        <v>32</v>
      </c>
      <c r="C756" s="72">
        <v>38593</v>
      </c>
    </row>
    <row r="757" spans="1:3" outlineLevel="2" x14ac:dyDescent="0.25">
      <c r="A757" s="73" t="s">
        <v>171</v>
      </c>
      <c r="B757" s="71">
        <v>32</v>
      </c>
      <c r="C757" s="72">
        <v>38593</v>
      </c>
    </row>
    <row r="758" spans="1:3" outlineLevel="2" x14ac:dyDescent="0.25">
      <c r="A758" s="73" t="s">
        <v>172</v>
      </c>
      <c r="B758" s="71">
        <v>32</v>
      </c>
      <c r="C758" s="72">
        <v>38593</v>
      </c>
    </row>
    <row r="759" spans="1:3" outlineLevel="2" x14ac:dyDescent="0.25">
      <c r="A759" s="73" t="s">
        <v>109</v>
      </c>
      <c r="B759" s="71">
        <v>32</v>
      </c>
      <c r="C759" s="72">
        <v>38593</v>
      </c>
    </row>
    <row r="760" spans="1:3" outlineLevel="2" x14ac:dyDescent="0.25">
      <c r="A760" s="73" t="s">
        <v>173</v>
      </c>
      <c r="B760" s="71">
        <v>32</v>
      </c>
      <c r="C760" s="72">
        <v>38593</v>
      </c>
    </row>
    <row r="761" spans="1:3" outlineLevel="1" x14ac:dyDescent="0.25">
      <c r="A761" s="70" t="s">
        <v>174</v>
      </c>
      <c r="B761" s="71">
        <v>160</v>
      </c>
      <c r="C761" s="72">
        <v>192965</v>
      </c>
    </row>
    <row r="762" spans="1:3" outlineLevel="2" x14ac:dyDescent="0.25">
      <c r="A762" s="73" t="s">
        <v>170</v>
      </c>
      <c r="B762" s="71">
        <v>32</v>
      </c>
      <c r="C762" s="72">
        <v>38593</v>
      </c>
    </row>
    <row r="763" spans="1:3" outlineLevel="2" x14ac:dyDescent="0.25">
      <c r="A763" s="73" t="s">
        <v>171</v>
      </c>
      <c r="B763" s="71">
        <v>32</v>
      </c>
      <c r="C763" s="72">
        <v>38593</v>
      </c>
    </row>
    <row r="764" spans="1:3" outlineLevel="2" x14ac:dyDescent="0.25">
      <c r="A764" s="73" t="s">
        <v>172</v>
      </c>
      <c r="B764" s="71">
        <v>32</v>
      </c>
      <c r="C764" s="72">
        <v>38593</v>
      </c>
    </row>
    <row r="765" spans="1:3" outlineLevel="2" x14ac:dyDescent="0.25">
      <c r="A765" s="73" t="s">
        <v>109</v>
      </c>
      <c r="B765" s="71">
        <v>32</v>
      </c>
      <c r="C765" s="72">
        <v>38593</v>
      </c>
    </row>
    <row r="766" spans="1:3" outlineLevel="2" x14ac:dyDescent="0.25">
      <c r="A766" s="73" t="s">
        <v>173</v>
      </c>
      <c r="B766" s="71">
        <v>32</v>
      </c>
      <c r="C766" s="72">
        <v>38593</v>
      </c>
    </row>
    <row r="767" spans="1:3" outlineLevel="1" x14ac:dyDescent="0.25">
      <c r="A767" s="70" t="s">
        <v>175</v>
      </c>
      <c r="B767" s="71">
        <v>160</v>
      </c>
      <c r="C767" s="72">
        <v>192965</v>
      </c>
    </row>
    <row r="768" spans="1:3" outlineLevel="2" x14ac:dyDescent="0.25">
      <c r="A768" s="73" t="s">
        <v>170</v>
      </c>
      <c r="B768" s="71">
        <v>32</v>
      </c>
      <c r="C768" s="72">
        <v>38593</v>
      </c>
    </row>
    <row r="769" spans="1:3" outlineLevel="2" x14ac:dyDescent="0.25">
      <c r="A769" s="73" t="s">
        <v>171</v>
      </c>
      <c r="B769" s="71">
        <v>32</v>
      </c>
      <c r="C769" s="72">
        <v>38593</v>
      </c>
    </row>
    <row r="770" spans="1:3" outlineLevel="2" x14ac:dyDescent="0.25">
      <c r="A770" s="73" t="s">
        <v>172</v>
      </c>
      <c r="B770" s="71">
        <v>32</v>
      </c>
      <c r="C770" s="72">
        <v>38593</v>
      </c>
    </row>
    <row r="771" spans="1:3" outlineLevel="2" x14ac:dyDescent="0.25">
      <c r="A771" s="73" t="s">
        <v>109</v>
      </c>
      <c r="B771" s="71">
        <v>32</v>
      </c>
      <c r="C771" s="72">
        <v>38593</v>
      </c>
    </row>
    <row r="772" spans="1:3" outlineLevel="2" x14ac:dyDescent="0.25">
      <c r="A772" s="73" t="s">
        <v>173</v>
      </c>
      <c r="B772" s="71">
        <v>32</v>
      </c>
      <c r="C772" s="72">
        <v>38593</v>
      </c>
    </row>
    <row r="773" spans="1:3" outlineLevel="1" x14ac:dyDescent="0.25">
      <c r="A773" s="70" t="s">
        <v>176</v>
      </c>
      <c r="B773" s="71">
        <v>149</v>
      </c>
      <c r="C773" s="72">
        <v>192951</v>
      </c>
    </row>
    <row r="774" spans="1:3" outlineLevel="2" x14ac:dyDescent="0.25">
      <c r="A774" s="73" t="s">
        <v>170</v>
      </c>
      <c r="B774" s="71">
        <v>30</v>
      </c>
      <c r="C774" s="72">
        <v>38591</v>
      </c>
    </row>
    <row r="775" spans="1:3" outlineLevel="2" x14ac:dyDescent="0.25">
      <c r="A775" s="73" t="s">
        <v>171</v>
      </c>
      <c r="B775" s="71">
        <v>30</v>
      </c>
      <c r="C775" s="72">
        <v>38590</v>
      </c>
    </row>
    <row r="776" spans="1:3" outlineLevel="2" x14ac:dyDescent="0.25">
      <c r="A776" s="73" t="s">
        <v>172</v>
      </c>
      <c r="B776" s="71">
        <v>30</v>
      </c>
      <c r="C776" s="72">
        <v>38590</v>
      </c>
    </row>
    <row r="777" spans="1:3" outlineLevel="2" x14ac:dyDescent="0.25">
      <c r="A777" s="73" t="s">
        <v>109</v>
      </c>
      <c r="B777" s="71">
        <v>29</v>
      </c>
      <c r="C777" s="72">
        <v>38589</v>
      </c>
    </row>
    <row r="778" spans="1:3" outlineLevel="2" x14ac:dyDescent="0.25">
      <c r="A778" s="73" t="s">
        <v>173</v>
      </c>
      <c r="B778" s="71">
        <v>30</v>
      </c>
      <c r="C778" s="72">
        <v>38591</v>
      </c>
    </row>
    <row r="779" spans="1:3" collapsed="1" x14ac:dyDescent="0.25">
      <c r="A779" s="227"/>
      <c r="B779" s="71">
        <v>0</v>
      </c>
      <c r="C779" s="72">
        <v>0</v>
      </c>
    </row>
    <row r="780" spans="1:3" outlineLevel="1" x14ac:dyDescent="0.25">
      <c r="A780" s="158" t="s">
        <v>142</v>
      </c>
      <c r="B780" s="232">
        <v>852</v>
      </c>
      <c r="C780" s="233">
        <v>1284621</v>
      </c>
    </row>
    <row r="781" spans="1:3" outlineLevel="2" x14ac:dyDescent="0.25">
      <c r="A781" s="70" t="s">
        <v>169</v>
      </c>
      <c r="B781" s="71">
        <v>215</v>
      </c>
      <c r="C781" s="72">
        <v>321155</v>
      </c>
    </row>
    <row r="782" spans="1:3" outlineLevel="2" x14ac:dyDescent="0.25">
      <c r="A782" s="73" t="s">
        <v>170</v>
      </c>
      <c r="B782" s="71">
        <v>43</v>
      </c>
      <c r="C782" s="72">
        <v>64231</v>
      </c>
    </row>
    <row r="783" spans="1:3" outlineLevel="2" x14ac:dyDescent="0.25">
      <c r="A783" s="73" t="s">
        <v>171</v>
      </c>
      <c r="B783" s="71">
        <v>43</v>
      </c>
      <c r="C783" s="72">
        <v>64231</v>
      </c>
    </row>
    <row r="784" spans="1:3" outlineLevel="2" x14ac:dyDescent="0.25">
      <c r="A784" s="73" t="s">
        <v>172</v>
      </c>
      <c r="B784" s="71">
        <v>43</v>
      </c>
      <c r="C784" s="72">
        <v>64231</v>
      </c>
    </row>
    <row r="785" spans="1:3" outlineLevel="2" x14ac:dyDescent="0.25">
      <c r="A785" s="73" t="s">
        <v>109</v>
      </c>
      <c r="B785" s="71">
        <v>43</v>
      </c>
      <c r="C785" s="72">
        <v>64231</v>
      </c>
    </row>
    <row r="786" spans="1:3" outlineLevel="1" x14ac:dyDescent="0.25">
      <c r="A786" s="73" t="s">
        <v>173</v>
      </c>
      <c r="B786" s="71">
        <v>43</v>
      </c>
      <c r="C786" s="72">
        <v>64231</v>
      </c>
    </row>
    <row r="787" spans="1:3" outlineLevel="2" x14ac:dyDescent="0.25">
      <c r="A787" s="70" t="s">
        <v>174</v>
      </c>
      <c r="B787" s="71">
        <v>215</v>
      </c>
      <c r="C787" s="72">
        <v>321155</v>
      </c>
    </row>
    <row r="788" spans="1:3" outlineLevel="2" x14ac:dyDescent="0.25">
      <c r="A788" s="73" t="s">
        <v>170</v>
      </c>
      <c r="B788" s="71">
        <v>43</v>
      </c>
      <c r="C788" s="72">
        <v>64231</v>
      </c>
    </row>
    <row r="789" spans="1:3" outlineLevel="2" x14ac:dyDescent="0.25">
      <c r="A789" s="73" t="s">
        <v>171</v>
      </c>
      <c r="B789" s="71">
        <v>43</v>
      </c>
      <c r="C789" s="72">
        <v>64231</v>
      </c>
    </row>
    <row r="790" spans="1:3" outlineLevel="2" x14ac:dyDescent="0.25">
      <c r="A790" s="73" t="s">
        <v>172</v>
      </c>
      <c r="B790" s="71">
        <v>43</v>
      </c>
      <c r="C790" s="72">
        <v>64231</v>
      </c>
    </row>
    <row r="791" spans="1:3" outlineLevel="2" x14ac:dyDescent="0.25">
      <c r="A791" s="73" t="s">
        <v>109</v>
      </c>
      <c r="B791" s="71">
        <v>43</v>
      </c>
      <c r="C791" s="72">
        <v>64231</v>
      </c>
    </row>
    <row r="792" spans="1:3" outlineLevel="1" x14ac:dyDescent="0.25">
      <c r="A792" s="73" t="s">
        <v>173</v>
      </c>
      <c r="B792" s="71">
        <v>43</v>
      </c>
      <c r="C792" s="72">
        <v>64231</v>
      </c>
    </row>
    <row r="793" spans="1:3" outlineLevel="2" x14ac:dyDescent="0.25">
      <c r="A793" s="70" t="s">
        <v>175</v>
      </c>
      <c r="B793" s="71">
        <v>215</v>
      </c>
      <c r="C793" s="72">
        <v>321155</v>
      </c>
    </row>
    <row r="794" spans="1:3" outlineLevel="2" x14ac:dyDescent="0.25">
      <c r="A794" s="73" t="s">
        <v>170</v>
      </c>
      <c r="B794" s="71">
        <v>43</v>
      </c>
      <c r="C794" s="72">
        <v>64231</v>
      </c>
    </row>
    <row r="795" spans="1:3" outlineLevel="2" x14ac:dyDescent="0.25">
      <c r="A795" s="73" t="s">
        <v>171</v>
      </c>
      <c r="B795" s="71">
        <v>43</v>
      </c>
      <c r="C795" s="72">
        <v>64231</v>
      </c>
    </row>
    <row r="796" spans="1:3" outlineLevel="2" x14ac:dyDescent="0.25">
      <c r="A796" s="73" t="s">
        <v>172</v>
      </c>
      <c r="B796" s="71">
        <v>43</v>
      </c>
      <c r="C796" s="72">
        <v>64231</v>
      </c>
    </row>
    <row r="797" spans="1:3" outlineLevel="2" x14ac:dyDescent="0.25">
      <c r="A797" s="73" t="s">
        <v>109</v>
      </c>
      <c r="B797" s="71">
        <v>43</v>
      </c>
      <c r="C797" s="72">
        <v>64231</v>
      </c>
    </row>
    <row r="798" spans="1:3" outlineLevel="1" x14ac:dyDescent="0.25">
      <c r="A798" s="73" t="s">
        <v>173</v>
      </c>
      <c r="B798" s="71">
        <v>43</v>
      </c>
      <c r="C798" s="72">
        <v>64231</v>
      </c>
    </row>
    <row r="799" spans="1:3" outlineLevel="2" x14ac:dyDescent="0.25">
      <c r="A799" s="70" t="s">
        <v>176</v>
      </c>
      <c r="B799" s="71">
        <v>207</v>
      </c>
      <c r="C799" s="72">
        <v>321156</v>
      </c>
    </row>
    <row r="800" spans="1:3" outlineLevel="2" x14ac:dyDescent="0.25">
      <c r="A800" s="73" t="s">
        <v>170</v>
      </c>
      <c r="B800" s="71">
        <v>42</v>
      </c>
      <c r="C800" s="72">
        <v>64231</v>
      </c>
    </row>
    <row r="801" spans="1:3" outlineLevel="2" x14ac:dyDescent="0.25">
      <c r="A801" s="73" t="s">
        <v>171</v>
      </c>
      <c r="B801" s="71">
        <v>41</v>
      </c>
      <c r="C801" s="72">
        <v>64231</v>
      </c>
    </row>
    <row r="802" spans="1:3" outlineLevel="2" x14ac:dyDescent="0.25">
      <c r="A802" s="73" t="s">
        <v>172</v>
      </c>
      <c r="B802" s="71">
        <v>41</v>
      </c>
      <c r="C802" s="72">
        <v>64231</v>
      </c>
    </row>
    <row r="803" spans="1:3" outlineLevel="2" x14ac:dyDescent="0.25">
      <c r="A803" s="73" t="s">
        <v>109</v>
      </c>
      <c r="B803" s="71">
        <v>41</v>
      </c>
      <c r="C803" s="72">
        <v>64231</v>
      </c>
    </row>
    <row r="804" spans="1:3" x14ac:dyDescent="0.25">
      <c r="A804" s="73" t="s">
        <v>173</v>
      </c>
      <c r="B804" s="71">
        <v>42</v>
      </c>
      <c r="C804" s="72">
        <v>64232</v>
      </c>
    </row>
    <row r="805" spans="1:3" outlineLevel="1" x14ac:dyDescent="0.25">
      <c r="A805" s="227"/>
      <c r="B805" s="71">
        <v>0</v>
      </c>
      <c r="C805" s="72">
        <v>0</v>
      </c>
    </row>
    <row r="806" spans="1:3" outlineLevel="2" x14ac:dyDescent="0.25">
      <c r="A806" s="158" t="s">
        <v>143</v>
      </c>
      <c r="B806" s="232">
        <v>1614</v>
      </c>
      <c r="C806" s="233">
        <v>2066461</v>
      </c>
    </row>
    <row r="807" spans="1:3" outlineLevel="2" x14ac:dyDescent="0.25">
      <c r="A807" s="70" t="s">
        <v>169</v>
      </c>
      <c r="B807" s="71">
        <v>401</v>
      </c>
      <c r="C807" s="72">
        <v>468770</v>
      </c>
    </row>
    <row r="808" spans="1:3" outlineLevel="2" x14ac:dyDescent="0.25">
      <c r="A808" s="73" t="s">
        <v>170</v>
      </c>
      <c r="B808" s="71">
        <v>80</v>
      </c>
      <c r="C808" s="72">
        <v>93754</v>
      </c>
    </row>
    <row r="809" spans="1:3" outlineLevel="2" x14ac:dyDescent="0.25">
      <c r="A809" s="73" t="s">
        <v>171</v>
      </c>
      <c r="B809" s="71">
        <v>80</v>
      </c>
      <c r="C809" s="72">
        <v>93754</v>
      </c>
    </row>
    <row r="810" spans="1:3" outlineLevel="2" x14ac:dyDescent="0.25">
      <c r="A810" s="73" t="s">
        <v>172</v>
      </c>
      <c r="B810" s="71">
        <v>80</v>
      </c>
      <c r="C810" s="72">
        <v>93754</v>
      </c>
    </row>
    <row r="811" spans="1:3" outlineLevel="1" x14ac:dyDescent="0.25">
      <c r="A811" s="73" t="s">
        <v>109</v>
      </c>
      <c r="B811" s="71">
        <v>81</v>
      </c>
      <c r="C811" s="72">
        <v>93754</v>
      </c>
    </row>
    <row r="812" spans="1:3" outlineLevel="2" x14ac:dyDescent="0.25">
      <c r="A812" s="73" t="s">
        <v>173</v>
      </c>
      <c r="B812" s="71">
        <v>80</v>
      </c>
      <c r="C812" s="72">
        <v>93754</v>
      </c>
    </row>
    <row r="813" spans="1:3" outlineLevel="2" x14ac:dyDescent="0.25">
      <c r="A813" s="70" t="s">
        <v>174</v>
      </c>
      <c r="B813" s="71">
        <v>406</v>
      </c>
      <c r="C813" s="72">
        <v>588390</v>
      </c>
    </row>
    <row r="814" spans="1:3" outlineLevel="2" x14ac:dyDescent="0.25">
      <c r="A814" s="73" t="s">
        <v>170</v>
      </c>
      <c r="B814" s="71">
        <v>81</v>
      </c>
      <c r="C814" s="72">
        <v>117678</v>
      </c>
    </row>
    <row r="815" spans="1:3" outlineLevel="2" x14ac:dyDescent="0.25">
      <c r="A815" s="73" t="s">
        <v>171</v>
      </c>
      <c r="B815" s="71">
        <v>81</v>
      </c>
      <c r="C815" s="72">
        <v>117678</v>
      </c>
    </row>
    <row r="816" spans="1:3" outlineLevel="2" x14ac:dyDescent="0.25">
      <c r="A816" s="73" t="s">
        <v>172</v>
      </c>
      <c r="B816" s="71">
        <v>81</v>
      </c>
      <c r="C816" s="72">
        <v>117678</v>
      </c>
    </row>
    <row r="817" spans="1:3" outlineLevel="1" x14ac:dyDescent="0.25">
      <c r="A817" s="73" t="s">
        <v>109</v>
      </c>
      <c r="B817" s="71">
        <v>82</v>
      </c>
      <c r="C817" s="72">
        <v>117678</v>
      </c>
    </row>
    <row r="818" spans="1:3" outlineLevel="2" x14ac:dyDescent="0.25">
      <c r="A818" s="73" t="s">
        <v>173</v>
      </c>
      <c r="B818" s="71">
        <v>81</v>
      </c>
      <c r="C818" s="72">
        <v>117678</v>
      </c>
    </row>
    <row r="819" spans="1:3" outlineLevel="2" x14ac:dyDescent="0.25">
      <c r="A819" s="70" t="s">
        <v>175</v>
      </c>
      <c r="B819" s="71">
        <v>404</v>
      </c>
      <c r="C819" s="72">
        <v>540540</v>
      </c>
    </row>
    <row r="820" spans="1:3" outlineLevel="2" x14ac:dyDescent="0.25">
      <c r="A820" s="73" t="s">
        <v>170</v>
      </c>
      <c r="B820" s="71">
        <v>81</v>
      </c>
      <c r="C820" s="72">
        <v>117678</v>
      </c>
    </row>
    <row r="821" spans="1:3" outlineLevel="2" x14ac:dyDescent="0.25">
      <c r="A821" s="73" t="s">
        <v>171</v>
      </c>
      <c r="B821" s="71">
        <v>81</v>
      </c>
      <c r="C821" s="72">
        <v>117678</v>
      </c>
    </row>
    <row r="822" spans="1:3" outlineLevel="2" x14ac:dyDescent="0.25">
      <c r="A822" s="73" t="s">
        <v>172</v>
      </c>
      <c r="B822" s="71">
        <v>80</v>
      </c>
      <c r="C822" s="72">
        <v>93754</v>
      </c>
    </row>
    <row r="823" spans="1:3" outlineLevel="1" x14ac:dyDescent="0.25">
      <c r="A823" s="73" t="s">
        <v>109</v>
      </c>
      <c r="B823" s="71">
        <v>81</v>
      </c>
      <c r="C823" s="72">
        <v>93754</v>
      </c>
    </row>
    <row r="824" spans="1:3" outlineLevel="2" x14ac:dyDescent="0.25">
      <c r="A824" s="73" t="s">
        <v>173</v>
      </c>
      <c r="B824" s="71">
        <v>81</v>
      </c>
      <c r="C824" s="72">
        <v>117676</v>
      </c>
    </row>
    <row r="825" spans="1:3" outlineLevel="2" x14ac:dyDescent="0.25">
      <c r="A825" s="70" t="s">
        <v>176</v>
      </c>
      <c r="B825" s="71">
        <v>403</v>
      </c>
      <c r="C825" s="72">
        <v>468761</v>
      </c>
    </row>
    <row r="826" spans="1:3" outlineLevel="2" x14ac:dyDescent="0.25">
      <c r="A826" s="73" t="s">
        <v>170</v>
      </c>
      <c r="B826" s="71">
        <v>81</v>
      </c>
      <c r="C826" s="72">
        <v>93752</v>
      </c>
    </row>
    <row r="827" spans="1:3" outlineLevel="2" x14ac:dyDescent="0.25">
      <c r="A827" s="73" t="s">
        <v>171</v>
      </c>
      <c r="B827" s="71">
        <v>81</v>
      </c>
      <c r="C827" s="72">
        <v>93752</v>
      </c>
    </row>
    <row r="828" spans="1:3" outlineLevel="2" x14ac:dyDescent="0.25">
      <c r="A828" s="73" t="s">
        <v>172</v>
      </c>
      <c r="B828" s="71">
        <v>81</v>
      </c>
      <c r="C828" s="72">
        <v>93752</v>
      </c>
    </row>
    <row r="829" spans="1:3" x14ac:dyDescent="0.25">
      <c r="A829" s="73" t="s">
        <v>109</v>
      </c>
      <c r="B829" s="71">
        <v>79</v>
      </c>
      <c r="C829" s="72">
        <v>93753</v>
      </c>
    </row>
    <row r="830" spans="1:3" outlineLevel="1" x14ac:dyDescent="0.25">
      <c r="A830" s="73" t="s">
        <v>173</v>
      </c>
      <c r="B830" s="71">
        <v>81</v>
      </c>
      <c r="C830" s="72">
        <v>93752</v>
      </c>
    </row>
    <row r="831" spans="1:3" outlineLevel="2" x14ac:dyDescent="0.25">
      <c r="A831" s="227"/>
      <c r="B831" s="71">
        <v>0</v>
      </c>
      <c r="C831" s="72">
        <v>0</v>
      </c>
    </row>
    <row r="832" spans="1:3" outlineLevel="2" x14ac:dyDescent="0.25">
      <c r="A832" s="158" t="s">
        <v>144</v>
      </c>
      <c r="B832" s="232">
        <v>632</v>
      </c>
      <c r="C832" s="233">
        <v>775527</v>
      </c>
    </row>
    <row r="833" spans="1:3" outlineLevel="2" x14ac:dyDescent="0.25">
      <c r="A833" s="70" t="s">
        <v>169</v>
      </c>
      <c r="B833" s="71">
        <v>160</v>
      </c>
      <c r="C833" s="72">
        <v>193885</v>
      </c>
    </row>
    <row r="834" spans="1:3" outlineLevel="2" x14ac:dyDescent="0.25">
      <c r="A834" s="73" t="s">
        <v>170</v>
      </c>
      <c r="B834" s="71">
        <v>32</v>
      </c>
      <c r="C834" s="72">
        <v>38777</v>
      </c>
    </row>
    <row r="835" spans="1:3" outlineLevel="2" x14ac:dyDescent="0.25">
      <c r="A835" s="73" t="s">
        <v>171</v>
      </c>
      <c r="B835" s="71">
        <v>32</v>
      </c>
      <c r="C835" s="72">
        <v>38777</v>
      </c>
    </row>
    <row r="836" spans="1:3" outlineLevel="1" x14ac:dyDescent="0.25">
      <c r="A836" s="73" t="s">
        <v>172</v>
      </c>
      <c r="B836" s="71">
        <v>32</v>
      </c>
      <c r="C836" s="72">
        <v>38777</v>
      </c>
    </row>
    <row r="837" spans="1:3" outlineLevel="2" x14ac:dyDescent="0.25">
      <c r="A837" s="73" t="s">
        <v>109</v>
      </c>
      <c r="B837" s="71">
        <v>32</v>
      </c>
      <c r="C837" s="72">
        <v>38777</v>
      </c>
    </row>
    <row r="838" spans="1:3" outlineLevel="2" x14ac:dyDescent="0.25">
      <c r="A838" s="73" t="s">
        <v>173</v>
      </c>
      <c r="B838" s="71">
        <v>32</v>
      </c>
      <c r="C838" s="72">
        <v>38777</v>
      </c>
    </row>
    <row r="839" spans="1:3" outlineLevel="2" x14ac:dyDescent="0.25">
      <c r="A839" s="70" t="s">
        <v>174</v>
      </c>
      <c r="B839" s="71">
        <v>160</v>
      </c>
      <c r="C839" s="72">
        <v>193885</v>
      </c>
    </row>
    <row r="840" spans="1:3" outlineLevel="2" x14ac:dyDescent="0.25">
      <c r="A840" s="73" t="s">
        <v>170</v>
      </c>
      <c r="B840" s="71">
        <v>32</v>
      </c>
      <c r="C840" s="72">
        <v>38777</v>
      </c>
    </row>
    <row r="841" spans="1:3" outlineLevel="2" x14ac:dyDescent="0.25">
      <c r="A841" s="73" t="s">
        <v>171</v>
      </c>
      <c r="B841" s="71">
        <v>32</v>
      </c>
      <c r="C841" s="72">
        <v>38777</v>
      </c>
    </row>
    <row r="842" spans="1:3" outlineLevel="1" x14ac:dyDescent="0.25">
      <c r="A842" s="73" t="s">
        <v>172</v>
      </c>
      <c r="B842" s="71">
        <v>32</v>
      </c>
      <c r="C842" s="72">
        <v>38777</v>
      </c>
    </row>
    <row r="843" spans="1:3" outlineLevel="2" x14ac:dyDescent="0.25">
      <c r="A843" s="73" t="s">
        <v>109</v>
      </c>
      <c r="B843" s="71">
        <v>32</v>
      </c>
      <c r="C843" s="72">
        <v>38777</v>
      </c>
    </row>
    <row r="844" spans="1:3" outlineLevel="2" x14ac:dyDescent="0.25">
      <c r="A844" s="73" t="s">
        <v>173</v>
      </c>
      <c r="B844" s="71">
        <v>32</v>
      </c>
      <c r="C844" s="72">
        <v>38777</v>
      </c>
    </row>
    <row r="845" spans="1:3" outlineLevel="2" x14ac:dyDescent="0.25">
      <c r="A845" s="70" t="s">
        <v>175</v>
      </c>
      <c r="B845" s="71">
        <v>160</v>
      </c>
      <c r="C845" s="72">
        <v>193885</v>
      </c>
    </row>
    <row r="846" spans="1:3" outlineLevel="2" x14ac:dyDescent="0.25">
      <c r="A846" s="73" t="s">
        <v>170</v>
      </c>
      <c r="B846" s="71">
        <v>32</v>
      </c>
      <c r="C846" s="72">
        <v>38777</v>
      </c>
    </row>
    <row r="847" spans="1:3" outlineLevel="2" x14ac:dyDescent="0.25">
      <c r="A847" s="73" t="s">
        <v>171</v>
      </c>
      <c r="B847" s="71">
        <v>32</v>
      </c>
      <c r="C847" s="72">
        <v>38777</v>
      </c>
    </row>
    <row r="848" spans="1:3" outlineLevel="1" x14ac:dyDescent="0.25">
      <c r="A848" s="73" t="s">
        <v>172</v>
      </c>
      <c r="B848" s="71">
        <v>32</v>
      </c>
      <c r="C848" s="72">
        <v>38777</v>
      </c>
    </row>
    <row r="849" spans="1:3" outlineLevel="2" x14ac:dyDescent="0.25">
      <c r="A849" s="73" t="s">
        <v>109</v>
      </c>
      <c r="B849" s="71">
        <v>32</v>
      </c>
      <c r="C849" s="72">
        <v>38777</v>
      </c>
    </row>
    <row r="850" spans="1:3" outlineLevel="2" x14ac:dyDescent="0.25">
      <c r="A850" s="73" t="s">
        <v>173</v>
      </c>
      <c r="B850" s="71">
        <v>32</v>
      </c>
      <c r="C850" s="72">
        <v>38777</v>
      </c>
    </row>
    <row r="851" spans="1:3" outlineLevel="2" x14ac:dyDescent="0.25">
      <c r="A851" s="70" t="s">
        <v>176</v>
      </c>
      <c r="B851" s="71">
        <v>152</v>
      </c>
      <c r="C851" s="72">
        <v>193872</v>
      </c>
    </row>
    <row r="852" spans="1:3" outlineLevel="2" x14ac:dyDescent="0.25">
      <c r="A852" s="73" t="s">
        <v>170</v>
      </c>
      <c r="B852" s="71">
        <v>31</v>
      </c>
      <c r="C852" s="72">
        <v>38775</v>
      </c>
    </row>
    <row r="853" spans="1:3" outlineLevel="2" x14ac:dyDescent="0.25">
      <c r="A853" s="73" t="s">
        <v>171</v>
      </c>
      <c r="B853" s="71">
        <v>30</v>
      </c>
      <c r="C853" s="72">
        <v>38775</v>
      </c>
    </row>
    <row r="854" spans="1:3" x14ac:dyDescent="0.25">
      <c r="A854" s="73" t="s">
        <v>172</v>
      </c>
      <c r="B854" s="71">
        <v>30</v>
      </c>
      <c r="C854" s="72">
        <v>38774</v>
      </c>
    </row>
    <row r="855" spans="1:3" outlineLevel="1" x14ac:dyDescent="0.25">
      <c r="A855" s="73" t="s">
        <v>109</v>
      </c>
      <c r="B855" s="71">
        <v>31</v>
      </c>
      <c r="C855" s="72">
        <v>38773</v>
      </c>
    </row>
    <row r="856" spans="1:3" outlineLevel="2" x14ac:dyDescent="0.25">
      <c r="A856" s="73" t="s">
        <v>173</v>
      </c>
      <c r="B856" s="71">
        <v>30</v>
      </c>
      <c r="C856" s="72">
        <v>38775</v>
      </c>
    </row>
    <row r="857" spans="1:3" outlineLevel="2" x14ac:dyDescent="0.25">
      <c r="A857" s="227"/>
      <c r="B857" s="71">
        <v>0</v>
      </c>
      <c r="C857" s="72">
        <v>0</v>
      </c>
    </row>
    <row r="858" spans="1:3" outlineLevel="2" x14ac:dyDescent="0.25">
      <c r="A858" s="158" t="s">
        <v>145</v>
      </c>
      <c r="B858" s="232">
        <v>433</v>
      </c>
      <c r="C858" s="233">
        <v>531334</v>
      </c>
    </row>
    <row r="859" spans="1:3" outlineLevel="2" x14ac:dyDescent="0.25">
      <c r="A859" s="70" t="s">
        <v>169</v>
      </c>
      <c r="B859" s="71">
        <v>110</v>
      </c>
      <c r="C859" s="72">
        <v>132834</v>
      </c>
    </row>
    <row r="860" spans="1:3" outlineLevel="2" x14ac:dyDescent="0.25">
      <c r="A860" s="73" t="s">
        <v>170</v>
      </c>
      <c r="B860" s="71">
        <v>22</v>
      </c>
      <c r="C860" s="72">
        <v>26567</v>
      </c>
    </row>
    <row r="861" spans="1:3" outlineLevel="1" x14ac:dyDescent="0.25">
      <c r="A861" s="73" t="s">
        <v>171</v>
      </c>
      <c r="B861" s="71">
        <v>22</v>
      </c>
      <c r="C861" s="72">
        <v>26567</v>
      </c>
    </row>
    <row r="862" spans="1:3" outlineLevel="2" x14ac:dyDescent="0.25">
      <c r="A862" s="73" t="s">
        <v>172</v>
      </c>
      <c r="B862" s="71">
        <v>22</v>
      </c>
      <c r="C862" s="72">
        <v>26567</v>
      </c>
    </row>
    <row r="863" spans="1:3" outlineLevel="2" x14ac:dyDescent="0.25">
      <c r="A863" s="73" t="s">
        <v>109</v>
      </c>
      <c r="B863" s="71">
        <v>22</v>
      </c>
      <c r="C863" s="72">
        <v>26566</v>
      </c>
    </row>
    <row r="864" spans="1:3" outlineLevel="2" x14ac:dyDescent="0.25">
      <c r="A864" s="73" t="s">
        <v>173</v>
      </c>
      <c r="B864" s="71">
        <v>22</v>
      </c>
      <c r="C864" s="72">
        <v>26567</v>
      </c>
    </row>
    <row r="865" spans="1:3" outlineLevel="2" x14ac:dyDescent="0.25">
      <c r="A865" s="70" t="s">
        <v>174</v>
      </c>
      <c r="B865" s="71">
        <v>110</v>
      </c>
      <c r="C865" s="72">
        <v>132834</v>
      </c>
    </row>
    <row r="866" spans="1:3" outlineLevel="2" x14ac:dyDescent="0.25">
      <c r="A866" s="73" t="s">
        <v>170</v>
      </c>
      <c r="B866" s="71">
        <v>22</v>
      </c>
      <c r="C866" s="72">
        <v>26567</v>
      </c>
    </row>
    <row r="867" spans="1:3" outlineLevel="1" x14ac:dyDescent="0.25">
      <c r="A867" s="73" t="s">
        <v>171</v>
      </c>
      <c r="B867" s="71">
        <v>22</v>
      </c>
      <c r="C867" s="72">
        <v>26567</v>
      </c>
    </row>
    <row r="868" spans="1:3" outlineLevel="2" x14ac:dyDescent="0.25">
      <c r="A868" s="73" t="s">
        <v>172</v>
      </c>
      <c r="B868" s="71">
        <v>22</v>
      </c>
      <c r="C868" s="72">
        <v>26567</v>
      </c>
    </row>
    <row r="869" spans="1:3" outlineLevel="2" x14ac:dyDescent="0.25">
      <c r="A869" s="73" t="s">
        <v>109</v>
      </c>
      <c r="B869" s="71">
        <v>22</v>
      </c>
      <c r="C869" s="72">
        <v>26566</v>
      </c>
    </row>
    <row r="870" spans="1:3" outlineLevel="2" x14ac:dyDescent="0.25">
      <c r="A870" s="73" t="s">
        <v>173</v>
      </c>
      <c r="B870" s="71">
        <v>22</v>
      </c>
      <c r="C870" s="72">
        <v>26567</v>
      </c>
    </row>
    <row r="871" spans="1:3" outlineLevel="2" x14ac:dyDescent="0.25">
      <c r="A871" s="70" t="s">
        <v>175</v>
      </c>
      <c r="B871" s="71">
        <v>110</v>
      </c>
      <c r="C871" s="72">
        <v>132834</v>
      </c>
    </row>
    <row r="872" spans="1:3" outlineLevel="2" x14ac:dyDescent="0.25">
      <c r="A872" s="73" t="s">
        <v>170</v>
      </c>
      <c r="B872" s="71">
        <v>22</v>
      </c>
      <c r="C872" s="72">
        <v>26567</v>
      </c>
    </row>
    <row r="873" spans="1:3" outlineLevel="1" x14ac:dyDescent="0.25">
      <c r="A873" s="73" t="s">
        <v>171</v>
      </c>
      <c r="B873" s="71">
        <v>22</v>
      </c>
      <c r="C873" s="72">
        <v>26567</v>
      </c>
    </row>
    <row r="874" spans="1:3" outlineLevel="2" x14ac:dyDescent="0.25">
      <c r="A874" s="73" t="s">
        <v>172</v>
      </c>
      <c r="B874" s="71">
        <v>22</v>
      </c>
      <c r="C874" s="72">
        <v>26567</v>
      </c>
    </row>
    <row r="875" spans="1:3" outlineLevel="2" x14ac:dyDescent="0.25">
      <c r="A875" s="73" t="s">
        <v>109</v>
      </c>
      <c r="B875" s="71">
        <v>22</v>
      </c>
      <c r="C875" s="72">
        <v>26566</v>
      </c>
    </row>
    <row r="876" spans="1:3" outlineLevel="2" x14ac:dyDescent="0.25">
      <c r="A876" s="73" t="s">
        <v>173</v>
      </c>
      <c r="B876" s="71">
        <v>22</v>
      </c>
      <c r="C876" s="72">
        <v>26567</v>
      </c>
    </row>
    <row r="877" spans="1:3" outlineLevel="2" x14ac:dyDescent="0.25">
      <c r="A877" s="70" t="s">
        <v>176</v>
      </c>
      <c r="B877" s="71">
        <v>103</v>
      </c>
      <c r="C877" s="72">
        <v>132832</v>
      </c>
    </row>
    <row r="878" spans="1:3" outlineLevel="2" x14ac:dyDescent="0.25">
      <c r="A878" s="73" t="s">
        <v>170</v>
      </c>
      <c r="B878" s="71">
        <v>21</v>
      </c>
      <c r="C878" s="72">
        <v>26566</v>
      </c>
    </row>
    <row r="879" spans="1:3" x14ac:dyDescent="0.25">
      <c r="A879" s="73" t="s">
        <v>171</v>
      </c>
      <c r="B879" s="71">
        <v>20</v>
      </c>
      <c r="C879" s="72">
        <v>26566</v>
      </c>
    </row>
    <row r="880" spans="1:3" outlineLevel="1" x14ac:dyDescent="0.25">
      <c r="A880" s="73" t="s">
        <v>172</v>
      </c>
      <c r="B880" s="71">
        <v>20</v>
      </c>
      <c r="C880" s="72">
        <v>26566</v>
      </c>
    </row>
    <row r="881" spans="1:3" outlineLevel="2" x14ac:dyDescent="0.25">
      <c r="A881" s="73" t="s">
        <v>109</v>
      </c>
      <c r="B881" s="71">
        <v>21</v>
      </c>
      <c r="C881" s="72">
        <v>26568</v>
      </c>
    </row>
    <row r="882" spans="1:3" outlineLevel="2" x14ac:dyDescent="0.25">
      <c r="A882" s="73" t="s">
        <v>173</v>
      </c>
      <c r="B882" s="71">
        <v>21</v>
      </c>
      <c r="C882" s="72">
        <v>26566</v>
      </c>
    </row>
    <row r="883" spans="1:3" outlineLevel="2" x14ac:dyDescent="0.25">
      <c r="A883" s="158" t="s">
        <v>146</v>
      </c>
      <c r="B883" s="232">
        <v>1348</v>
      </c>
      <c r="C883" s="233">
        <v>1695773</v>
      </c>
    </row>
    <row r="884" spans="1:3" outlineLevel="2" x14ac:dyDescent="0.25">
      <c r="A884" s="70" t="s">
        <v>169</v>
      </c>
      <c r="B884" s="71">
        <v>336</v>
      </c>
      <c r="C884" s="72">
        <v>423945</v>
      </c>
    </row>
    <row r="885" spans="1:3" outlineLevel="2" x14ac:dyDescent="0.25">
      <c r="A885" s="73" t="s">
        <v>170</v>
      </c>
      <c r="B885" s="71">
        <v>67</v>
      </c>
      <c r="C885" s="72">
        <v>84789</v>
      </c>
    </row>
    <row r="886" spans="1:3" outlineLevel="1" x14ac:dyDescent="0.25">
      <c r="A886" s="73" t="s">
        <v>171</v>
      </c>
      <c r="B886" s="71">
        <v>67</v>
      </c>
      <c r="C886" s="72">
        <v>84789</v>
      </c>
    </row>
    <row r="887" spans="1:3" outlineLevel="2" x14ac:dyDescent="0.25">
      <c r="A887" s="73" t="s">
        <v>172</v>
      </c>
      <c r="B887" s="71">
        <v>67</v>
      </c>
      <c r="C887" s="72">
        <v>84789</v>
      </c>
    </row>
    <row r="888" spans="1:3" outlineLevel="2" x14ac:dyDescent="0.25">
      <c r="A888" s="73" t="s">
        <v>109</v>
      </c>
      <c r="B888" s="71">
        <v>68</v>
      </c>
      <c r="C888" s="72">
        <v>84789</v>
      </c>
    </row>
    <row r="889" spans="1:3" outlineLevel="2" x14ac:dyDescent="0.25">
      <c r="A889" s="73" t="s">
        <v>173</v>
      </c>
      <c r="B889" s="71">
        <v>67</v>
      </c>
      <c r="C889" s="72">
        <v>84789</v>
      </c>
    </row>
    <row r="890" spans="1:3" outlineLevel="2" x14ac:dyDescent="0.25">
      <c r="A890" s="70" t="s">
        <v>174</v>
      </c>
      <c r="B890" s="71">
        <v>336</v>
      </c>
      <c r="C890" s="72">
        <v>423945</v>
      </c>
    </row>
    <row r="891" spans="1:3" outlineLevel="2" x14ac:dyDescent="0.25">
      <c r="A891" s="73" t="s">
        <v>170</v>
      </c>
      <c r="B891" s="71">
        <v>67</v>
      </c>
      <c r="C891" s="72">
        <v>84789</v>
      </c>
    </row>
    <row r="892" spans="1:3" outlineLevel="1" x14ac:dyDescent="0.25">
      <c r="A892" s="73" t="s">
        <v>171</v>
      </c>
      <c r="B892" s="71">
        <v>67</v>
      </c>
      <c r="C892" s="72">
        <v>84789</v>
      </c>
    </row>
    <row r="893" spans="1:3" outlineLevel="2" x14ac:dyDescent="0.25">
      <c r="A893" s="73" t="s">
        <v>172</v>
      </c>
      <c r="B893" s="71">
        <v>67</v>
      </c>
      <c r="C893" s="72">
        <v>84789</v>
      </c>
    </row>
    <row r="894" spans="1:3" outlineLevel="2" x14ac:dyDescent="0.25">
      <c r="A894" s="73" t="s">
        <v>109</v>
      </c>
      <c r="B894" s="71">
        <v>68</v>
      </c>
      <c r="C894" s="72">
        <v>84789</v>
      </c>
    </row>
    <row r="895" spans="1:3" outlineLevel="2" x14ac:dyDescent="0.25">
      <c r="A895" s="73" t="s">
        <v>173</v>
      </c>
      <c r="B895" s="71">
        <v>67</v>
      </c>
      <c r="C895" s="72">
        <v>84789</v>
      </c>
    </row>
    <row r="896" spans="1:3" outlineLevel="2" x14ac:dyDescent="0.25">
      <c r="A896" s="70" t="s">
        <v>175</v>
      </c>
      <c r="B896" s="71">
        <v>336</v>
      </c>
      <c r="C896" s="72">
        <v>423945</v>
      </c>
    </row>
    <row r="897" spans="1:3" outlineLevel="2" x14ac:dyDescent="0.25">
      <c r="A897" s="73" t="s">
        <v>170</v>
      </c>
      <c r="B897" s="71">
        <v>67</v>
      </c>
      <c r="C897" s="72">
        <v>84789</v>
      </c>
    </row>
    <row r="898" spans="1:3" outlineLevel="1" x14ac:dyDescent="0.25">
      <c r="A898" s="73" t="s">
        <v>171</v>
      </c>
      <c r="B898" s="71">
        <v>67</v>
      </c>
      <c r="C898" s="72">
        <v>84789</v>
      </c>
    </row>
    <row r="899" spans="1:3" outlineLevel="2" x14ac:dyDescent="0.25">
      <c r="A899" s="73" t="s">
        <v>172</v>
      </c>
      <c r="B899" s="71">
        <v>67</v>
      </c>
      <c r="C899" s="72">
        <v>84789</v>
      </c>
    </row>
    <row r="900" spans="1:3" outlineLevel="2" x14ac:dyDescent="0.25">
      <c r="A900" s="73" t="s">
        <v>109</v>
      </c>
      <c r="B900" s="71">
        <v>68</v>
      </c>
      <c r="C900" s="72">
        <v>84789</v>
      </c>
    </row>
    <row r="901" spans="1:3" outlineLevel="2" x14ac:dyDescent="0.25">
      <c r="A901" s="73" t="s">
        <v>173</v>
      </c>
      <c r="B901" s="71">
        <v>67</v>
      </c>
      <c r="C901" s="72">
        <v>84789</v>
      </c>
    </row>
    <row r="902" spans="1:3" outlineLevel="2" x14ac:dyDescent="0.25">
      <c r="A902" s="70" t="s">
        <v>176</v>
      </c>
      <c r="B902" s="71">
        <v>340</v>
      </c>
      <c r="C902" s="72">
        <v>423938</v>
      </c>
    </row>
    <row r="903" spans="1:3" outlineLevel="2" x14ac:dyDescent="0.25">
      <c r="A903" s="73" t="s">
        <v>170</v>
      </c>
      <c r="B903" s="71">
        <v>69</v>
      </c>
      <c r="C903" s="72">
        <v>84788</v>
      </c>
    </row>
    <row r="904" spans="1:3" x14ac:dyDescent="0.25">
      <c r="A904" s="73" t="s">
        <v>171</v>
      </c>
      <c r="B904" s="71">
        <v>68</v>
      </c>
      <c r="C904" s="72">
        <v>84788</v>
      </c>
    </row>
    <row r="905" spans="1:3" outlineLevel="1" x14ac:dyDescent="0.25">
      <c r="A905" s="73" t="s">
        <v>172</v>
      </c>
      <c r="B905" s="71">
        <v>68</v>
      </c>
      <c r="C905" s="72">
        <v>84788</v>
      </c>
    </row>
    <row r="906" spans="1:3" outlineLevel="2" x14ac:dyDescent="0.25">
      <c r="A906" s="73" t="s">
        <v>109</v>
      </c>
      <c r="B906" s="71">
        <v>66</v>
      </c>
      <c r="C906" s="72">
        <v>84786</v>
      </c>
    </row>
    <row r="907" spans="1:3" outlineLevel="2" x14ac:dyDescent="0.25">
      <c r="A907" s="73" t="s">
        <v>173</v>
      </c>
      <c r="B907" s="71">
        <v>69</v>
      </c>
      <c r="C907" s="72">
        <v>84788</v>
      </c>
    </row>
    <row r="908" spans="1:3" outlineLevel="2" x14ac:dyDescent="0.25">
      <c r="A908" s="227"/>
      <c r="B908" s="71">
        <v>0</v>
      </c>
      <c r="C908" s="72">
        <v>0</v>
      </c>
    </row>
    <row r="909" spans="1:3" outlineLevel="2" x14ac:dyDescent="0.25">
      <c r="A909" s="158" t="s">
        <v>147</v>
      </c>
      <c r="B909" s="232">
        <v>1545</v>
      </c>
      <c r="C909" s="233">
        <v>1942681</v>
      </c>
    </row>
    <row r="910" spans="1:3" outlineLevel="2" x14ac:dyDescent="0.25">
      <c r="A910" s="70" t="s">
        <v>169</v>
      </c>
      <c r="B910" s="71">
        <v>385</v>
      </c>
      <c r="C910" s="72">
        <v>485670</v>
      </c>
    </row>
    <row r="911" spans="1:3" outlineLevel="1" x14ac:dyDescent="0.25">
      <c r="A911" s="73" t="s">
        <v>170</v>
      </c>
      <c r="B911" s="71">
        <v>77</v>
      </c>
      <c r="C911" s="72">
        <v>97134</v>
      </c>
    </row>
    <row r="912" spans="1:3" outlineLevel="2" x14ac:dyDescent="0.25">
      <c r="A912" s="73" t="s">
        <v>171</v>
      </c>
      <c r="B912" s="71">
        <v>77</v>
      </c>
      <c r="C912" s="72">
        <v>97134</v>
      </c>
    </row>
    <row r="913" spans="1:3" outlineLevel="2" x14ac:dyDescent="0.25">
      <c r="A913" s="73" t="s">
        <v>172</v>
      </c>
      <c r="B913" s="71">
        <v>77</v>
      </c>
      <c r="C913" s="72">
        <v>97134</v>
      </c>
    </row>
    <row r="914" spans="1:3" outlineLevel="2" x14ac:dyDescent="0.25">
      <c r="A914" s="73" t="s">
        <v>109</v>
      </c>
      <c r="B914" s="71">
        <v>77</v>
      </c>
      <c r="C914" s="72">
        <v>97134</v>
      </c>
    </row>
    <row r="915" spans="1:3" outlineLevel="2" x14ac:dyDescent="0.25">
      <c r="A915" s="73" t="s">
        <v>173</v>
      </c>
      <c r="B915" s="71">
        <v>77</v>
      </c>
      <c r="C915" s="72">
        <v>97134</v>
      </c>
    </row>
    <row r="916" spans="1:3" outlineLevel="2" x14ac:dyDescent="0.25">
      <c r="A916" s="70" t="s">
        <v>174</v>
      </c>
      <c r="B916" s="71">
        <v>385</v>
      </c>
      <c r="C916" s="72">
        <v>485670</v>
      </c>
    </row>
    <row r="917" spans="1:3" outlineLevel="1" x14ac:dyDescent="0.25">
      <c r="A917" s="73" t="s">
        <v>170</v>
      </c>
      <c r="B917" s="71">
        <v>77</v>
      </c>
      <c r="C917" s="72">
        <v>97134</v>
      </c>
    </row>
    <row r="918" spans="1:3" outlineLevel="2" x14ac:dyDescent="0.25">
      <c r="A918" s="73" t="s">
        <v>171</v>
      </c>
      <c r="B918" s="71">
        <v>77</v>
      </c>
      <c r="C918" s="72">
        <v>97134</v>
      </c>
    </row>
    <row r="919" spans="1:3" outlineLevel="2" x14ac:dyDescent="0.25">
      <c r="A919" s="73" t="s">
        <v>172</v>
      </c>
      <c r="B919" s="71">
        <v>77</v>
      </c>
      <c r="C919" s="72">
        <v>97134</v>
      </c>
    </row>
    <row r="920" spans="1:3" outlineLevel="2" x14ac:dyDescent="0.25">
      <c r="A920" s="73" t="s">
        <v>109</v>
      </c>
      <c r="B920" s="71">
        <v>77</v>
      </c>
      <c r="C920" s="72">
        <v>97134</v>
      </c>
    </row>
    <row r="921" spans="1:3" outlineLevel="2" x14ac:dyDescent="0.25">
      <c r="A921" s="73" t="s">
        <v>173</v>
      </c>
      <c r="B921" s="71">
        <v>77</v>
      </c>
      <c r="C921" s="72">
        <v>97134</v>
      </c>
    </row>
    <row r="922" spans="1:3" outlineLevel="2" x14ac:dyDescent="0.25">
      <c r="A922" s="70" t="s">
        <v>175</v>
      </c>
      <c r="B922" s="71">
        <v>385</v>
      </c>
      <c r="C922" s="72">
        <v>485670</v>
      </c>
    </row>
    <row r="923" spans="1:3" outlineLevel="1" x14ac:dyDescent="0.25">
      <c r="A923" s="73" t="s">
        <v>170</v>
      </c>
      <c r="B923" s="71">
        <v>77</v>
      </c>
      <c r="C923" s="72">
        <v>97134</v>
      </c>
    </row>
    <row r="924" spans="1:3" outlineLevel="2" x14ac:dyDescent="0.25">
      <c r="A924" s="73" t="s">
        <v>171</v>
      </c>
      <c r="B924" s="71">
        <v>77</v>
      </c>
      <c r="C924" s="72">
        <v>97134</v>
      </c>
    </row>
    <row r="925" spans="1:3" outlineLevel="2" x14ac:dyDescent="0.25">
      <c r="A925" s="73" t="s">
        <v>172</v>
      </c>
      <c r="B925" s="71">
        <v>77</v>
      </c>
      <c r="C925" s="72">
        <v>97134</v>
      </c>
    </row>
    <row r="926" spans="1:3" outlineLevel="2" x14ac:dyDescent="0.25">
      <c r="A926" s="73" t="s">
        <v>109</v>
      </c>
      <c r="B926" s="71">
        <v>77</v>
      </c>
      <c r="C926" s="72">
        <v>97134</v>
      </c>
    </row>
    <row r="927" spans="1:3" outlineLevel="2" x14ac:dyDescent="0.25">
      <c r="A927" s="73" t="s">
        <v>173</v>
      </c>
      <c r="B927" s="71">
        <v>77</v>
      </c>
      <c r="C927" s="72">
        <v>97134</v>
      </c>
    </row>
    <row r="928" spans="1:3" outlineLevel="2" x14ac:dyDescent="0.25">
      <c r="A928" s="70" t="s">
        <v>176</v>
      </c>
      <c r="B928" s="71">
        <v>390</v>
      </c>
      <c r="C928" s="72">
        <v>485671</v>
      </c>
    </row>
    <row r="929" spans="1:3" x14ac:dyDescent="0.25">
      <c r="A929" s="73" t="s">
        <v>170</v>
      </c>
      <c r="B929" s="71">
        <v>78</v>
      </c>
      <c r="C929" s="72">
        <v>97135</v>
      </c>
    </row>
    <row r="930" spans="1:3" outlineLevel="1" x14ac:dyDescent="0.25">
      <c r="A930" s="73" t="s">
        <v>171</v>
      </c>
      <c r="B930" s="71">
        <v>78</v>
      </c>
      <c r="C930" s="72">
        <v>97135</v>
      </c>
    </row>
    <row r="931" spans="1:3" outlineLevel="2" x14ac:dyDescent="0.25">
      <c r="A931" s="73" t="s">
        <v>172</v>
      </c>
      <c r="B931" s="71">
        <v>78</v>
      </c>
      <c r="C931" s="72">
        <v>97134</v>
      </c>
    </row>
    <row r="932" spans="1:3" outlineLevel="2" x14ac:dyDescent="0.25">
      <c r="A932" s="73" t="s">
        <v>109</v>
      </c>
      <c r="B932" s="71">
        <v>78</v>
      </c>
      <c r="C932" s="72">
        <v>97132</v>
      </c>
    </row>
    <row r="933" spans="1:3" outlineLevel="2" x14ac:dyDescent="0.25">
      <c r="A933" s="73" t="s">
        <v>173</v>
      </c>
      <c r="B933" s="71">
        <v>78</v>
      </c>
      <c r="C933" s="72">
        <v>97135</v>
      </c>
    </row>
    <row r="934" spans="1:3" outlineLevel="2" x14ac:dyDescent="0.25">
      <c r="A934" s="227"/>
      <c r="B934" s="71">
        <v>0</v>
      </c>
      <c r="C934" s="72">
        <v>0</v>
      </c>
    </row>
    <row r="935" spans="1:3" outlineLevel="2" x14ac:dyDescent="0.25">
      <c r="A935" s="158" t="s">
        <v>148</v>
      </c>
      <c r="B935" s="232">
        <v>961</v>
      </c>
      <c r="C935" s="233">
        <v>1206497</v>
      </c>
    </row>
    <row r="936" spans="1:3" outlineLevel="1" x14ac:dyDescent="0.25">
      <c r="A936" s="70" t="s">
        <v>169</v>
      </c>
      <c r="B936" s="71">
        <v>245</v>
      </c>
      <c r="C936" s="72">
        <v>301625</v>
      </c>
    </row>
    <row r="937" spans="1:3" outlineLevel="2" x14ac:dyDescent="0.25">
      <c r="A937" s="73" t="s">
        <v>170</v>
      </c>
      <c r="B937" s="71">
        <v>49</v>
      </c>
      <c r="C937" s="72">
        <v>60325</v>
      </c>
    </row>
    <row r="938" spans="1:3" outlineLevel="2" x14ac:dyDescent="0.25">
      <c r="A938" s="73" t="s">
        <v>171</v>
      </c>
      <c r="B938" s="71">
        <v>49</v>
      </c>
      <c r="C938" s="72">
        <v>60325</v>
      </c>
    </row>
    <row r="939" spans="1:3" outlineLevel="2" x14ac:dyDescent="0.25">
      <c r="A939" s="73" t="s">
        <v>172</v>
      </c>
      <c r="B939" s="71">
        <v>49</v>
      </c>
      <c r="C939" s="72">
        <v>60325</v>
      </c>
    </row>
    <row r="940" spans="1:3" outlineLevel="2" x14ac:dyDescent="0.25">
      <c r="A940" s="73" t="s">
        <v>109</v>
      </c>
      <c r="B940" s="71">
        <v>49</v>
      </c>
      <c r="C940" s="72">
        <v>60325</v>
      </c>
    </row>
    <row r="941" spans="1:3" outlineLevel="2" x14ac:dyDescent="0.25">
      <c r="A941" s="73" t="s">
        <v>173</v>
      </c>
      <c r="B941" s="71">
        <v>49</v>
      </c>
      <c r="C941" s="72">
        <v>60325</v>
      </c>
    </row>
    <row r="942" spans="1:3" outlineLevel="1" x14ac:dyDescent="0.25">
      <c r="A942" s="70" t="s">
        <v>174</v>
      </c>
      <c r="B942" s="71">
        <v>245</v>
      </c>
      <c r="C942" s="72">
        <v>301625</v>
      </c>
    </row>
    <row r="943" spans="1:3" outlineLevel="2" x14ac:dyDescent="0.25">
      <c r="A943" s="73" t="s">
        <v>170</v>
      </c>
      <c r="B943" s="71">
        <v>49</v>
      </c>
      <c r="C943" s="72">
        <v>60325</v>
      </c>
    </row>
    <row r="944" spans="1:3" outlineLevel="2" x14ac:dyDescent="0.25">
      <c r="A944" s="73" t="s">
        <v>171</v>
      </c>
      <c r="B944" s="71">
        <v>49</v>
      </c>
      <c r="C944" s="72">
        <v>60325</v>
      </c>
    </row>
    <row r="945" spans="1:3" outlineLevel="2" x14ac:dyDescent="0.25">
      <c r="A945" s="73" t="s">
        <v>172</v>
      </c>
      <c r="B945" s="71">
        <v>49</v>
      </c>
      <c r="C945" s="72">
        <v>60325</v>
      </c>
    </row>
    <row r="946" spans="1:3" outlineLevel="2" x14ac:dyDescent="0.25">
      <c r="A946" s="73" t="s">
        <v>109</v>
      </c>
      <c r="B946" s="71">
        <v>49</v>
      </c>
      <c r="C946" s="72">
        <v>60325</v>
      </c>
    </row>
    <row r="947" spans="1:3" outlineLevel="2" x14ac:dyDescent="0.25">
      <c r="A947" s="73" t="s">
        <v>173</v>
      </c>
      <c r="B947" s="71">
        <v>49</v>
      </c>
      <c r="C947" s="72">
        <v>60325</v>
      </c>
    </row>
    <row r="948" spans="1:3" outlineLevel="1" x14ac:dyDescent="0.25">
      <c r="A948" s="70" t="s">
        <v>175</v>
      </c>
      <c r="B948" s="71">
        <v>245</v>
      </c>
      <c r="C948" s="72">
        <v>301625</v>
      </c>
    </row>
    <row r="949" spans="1:3" outlineLevel="2" x14ac:dyDescent="0.25">
      <c r="A949" s="73" t="s">
        <v>170</v>
      </c>
      <c r="B949" s="71">
        <v>49</v>
      </c>
      <c r="C949" s="72">
        <v>60325</v>
      </c>
    </row>
    <row r="950" spans="1:3" outlineLevel="2" x14ac:dyDescent="0.25">
      <c r="A950" s="73" t="s">
        <v>171</v>
      </c>
      <c r="B950" s="71">
        <v>49</v>
      </c>
      <c r="C950" s="72">
        <v>60325</v>
      </c>
    </row>
    <row r="951" spans="1:3" outlineLevel="2" x14ac:dyDescent="0.25">
      <c r="A951" s="73" t="s">
        <v>172</v>
      </c>
      <c r="B951" s="71">
        <v>49</v>
      </c>
      <c r="C951" s="72">
        <v>60325</v>
      </c>
    </row>
    <row r="952" spans="1:3" outlineLevel="2" x14ac:dyDescent="0.25">
      <c r="A952" s="73" t="s">
        <v>109</v>
      </c>
      <c r="B952" s="71">
        <v>49</v>
      </c>
      <c r="C952" s="72">
        <v>60325</v>
      </c>
    </row>
    <row r="953" spans="1:3" outlineLevel="2" x14ac:dyDescent="0.25">
      <c r="A953" s="73" t="s">
        <v>173</v>
      </c>
      <c r="B953" s="71">
        <v>49</v>
      </c>
      <c r="C953" s="72">
        <v>60325</v>
      </c>
    </row>
    <row r="954" spans="1:3" x14ac:dyDescent="0.25">
      <c r="A954" s="70" t="s">
        <v>176</v>
      </c>
      <c r="B954" s="71">
        <v>226</v>
      </c>
      <c r="C954" s="72">
        <v>301622</v>
      </c>
    </row>
    <row r="955" spans="1:3" outlineLevel="1" x14ac:dyDescent="0.25">
      <c r="A955" s="73" t="s">
        <v>170</v>
      </c>
      <c r="B955" s="71">
        <v>45</v>
      </c>
      <c r="C955" s="72">
        <v>60325</v>
      </c>
    </row>
    <row r="956" spans="1:3" outlineLevel="2" x14ac:dyDescent="0.25">
      <c r="A956" s="73" t="s">
        <v>171</v>
      </c>
      <c r="B956" s="71">
        <v>45</v>
      </c>
      <c r="C956" s="72">
        <v>60325</v>
      </c>
    </row>
    <row r="957" spans="1:3" outlineLevel="2" x14ac:dyDescent="0.25">
      <c r="A957" s="73" t="s">
        <v>172</v>
      </c>
      <c r="B957" s="71">
        <v>45</v>
      </c>
      <c r="C957" s="72">
        <v>60324</v>
      </c>
    </row>
    <row r="958" spans="1:3" outlineLevel="2" x14ac:dyDescent="0.25">
      <c r="A958" s="73" t="s">
        <v>109</v>
      </c>
      <c r="B958" s="71">
        <v>45</v>
      </c>
      <c r="C958" s="72">
        <v>60323</v>
      </c>
    </row>
    <row r="959" spans="1:3" outlineLevel="2" x14ac:dyDescent="0.25">
      <c r="A959" s="73" t="s">
        <v>173</v>
      </c>
      <c r="B959" s="71">
        <v>46</v>
      </c>
      <c r="C959" s="72">
        <v>60325</v>
      </c>
    </row>
    <row r="960" spans="1:3" outlineLevel="1" collapsed="1" x14ac:dyDescent="0.25">
      <c r="A960" s="227"/>
      <c r="B960" s="71">
        <v>0</v>
      </c>
      <c r="C960" s="72">
        <v>0</v>
      </c>
    </row>
    <row r="961" spans="1:3" outlineLevel="2" x14ac:dyDescent="0.25">
      <c r="A961" s="158" t="s">
        <v>149</v>
      </c>
      <c r="B961" s="232">
        <v>3702</v>
      </c>
      <c r="C961" s="233">
        <v>4710186</v>
      </c>
    </row>
    <row r="962" spans="1:3" outlineLevel="2" x14ac:dyDescent="0.25">
      <c r="A962" s="70" t="s">
        <v>169</v>
      </c>
      <c r="B962" s="71">
        <v>924</v>
      </c>
      <c r="C962" s="72">
        <v>1177546</v>
      </c>
    </row>
    <row r="963" spans="1:3" outlineLevel="2" x14ac:dyDescent="0.25">
      <c r="A963" s="73" t="s">
        <v>170</v>
      </c>
      <c r="B963" s="71">
        <v>185</v>
      </c>
      <c r="C963" s="72">
        <v>235509</v>
      </c>
    </row>
    <row r="964" spans="1:3" outlineLevel="2" x14ac:dyDescent="0.25">
      <c r="A964" s="73" t="s">
        <v>171</v>
      </c>
      <c r="B964" s="71">
        <v>185</v>
      </c>
      <c r="C964" s="72">
        <v>235509</v>
      </c>
    </row>
    <row r="965" spans="1:3" outlineLevel="2" x14ac:dyDescent="0.25">
      <c r="A965" s="73" t="s">
        <v>172</v>
      </c>
      <c r="B965" s="71">
        <v>185</v>
      </c>
      <c r="C965" s="72">
        <v>235509</v>
      </c>
    </row>
    <row r="966" spans="1:3" outlineLevel="1" x14ac:dyDescent="0.25">
      <c r="A966" s="73" t="s">
        <v>109</v>
      </c>
      <c r="B966" s="71">
        <v>184</v>
      </c>
      <c r="C966" s="72">
        <v>235510</v>
      </c>
    </row>
    <row r="967" spans="1:3" outlineLevel="2" x14ac:dyDescent="0.25">
      <c r="A967" s="73" t="s">
        <v>173</v>
      </c>
      <c r="B967" s="71">
        <v>185</v>
      </c>
      <c r="C967" s="72">
        <v>235509</v>
      </c>
    </row>
    <row r="968" spans="1:3" outlineLevel="2" x14ac:dyDescent="0.25">
      <c r="A968" s="70" t="s">
        <v>174</v>
      </c>
      <c r="B968" s="71">
        <v>924</v>
      </c>
      <c r="C968" s="72">
        <v>1177546</v>
      </c>
    </row>
    <row r="969" spans="1:3" outlineLevel="2" x14ac:dyDescent="0.25">
      <c r="A969" s="73" t="s">
        <v>170</v>
      </c>
      <c r="B969" s="71">
        <v>185</v>
      </c>
      <c r="C969" s="72">
        <v>235509</v>
      </c>
    </row>
    <row r="970" spans="1:3" outlineLevel="2" x14ac:dyDescent="0.25">
      <c r="A970" s="73" t="s">
        <v>171</v>
      </c>
      <c r="B970" s="71">
        <v>185</v>
      </c>
      <c r="C970" s="72">
        <v>235509</v>
      </c>
    </row>
    <row r="971" spans="1:3" outlineLevel="2" x14ac:dyDescent="0.25">
      <c r="A971" s="73" t="s">
        <v>172</v>
      </c>
      <c r="B971" s="71">
        <v>185</v>
      </c>
      <c r="C971" s="72">
        <v>235509</v>
      </c>
    </row>
    <row r="972" spans="1:3" outlineLevel="1" x14ac:dyDescent="0.25">
      <c r="A972" s="73" t="s">
        <v>109</v>
      </c>
      <c r="B972" s="71">
        <v>184</v>
      </c>
      <c r="C972" s="72">
        <v>235510</v>
      </c>
    </row>
    <row r="973" spans="1:3" outlineLevel="2" x14ac:dyDescent="0.25">
      <c r="A973" s="73" t="s">
        <v>173</v>
      </c>
      <c r="B973" s="71">
        <v>185</v>
      </c>
      <c r="C973" s="72">
        <v>235509</v>
      </c>
    </row>
    <row r="974" spans="1:3" outlineLevel="2" x14ac:dyDescent="0.25">
      <c r="A974" s="70" t="s">
        <v>175</v>
      </c>
      <c r="B974" s="71">
        <v>924</v>
      </c>
      <c r="C974" s="72">
        <v>1177546</v>
      </c>
    </row>
    <row r="975" spans="1:3" outlineLevel="2" x14ac:dyDescent="0.25">
      <c r="A975" s="73" t="s">
        <v>170</v>
      </c>
      <c r="B975" s="71">
        <v>185</v>
      </c>
      <c r="C975" s="72">
        <v>235509</v>
      </c>
    </row>
    <row r="976" spans="1:3" outlineLevel="2" x14ac:dyDescent="0.25">
      <c r="A976" s="73" t="s">
        <v>171</v>
      </c>
      <c r="B976" s="71">
        <v>185</v>
      </c>
      <c r="C976" s="72">
        <v>235509</v>
      </c>
    </row>
    <row r="977" spans="1:3" outlineLevel="2" x14ac:dyDescent="0.25">
      <c r="A977" s="73" t="s">
        <v>172</v>
      </c>
      <c r="B977" s="71">
        <v>185</v>
      </c>
      <c r="C977" s="72">
        <v>235509</v>
      </c>
    </row>
    <row r="978" spans="1:3" x14ac:dyDescent="0.25">
      <c r="A978" s="73" t="s">
        <v>109</v>
      </c>
      <c r="B978" s="71">
        <v>184</v>
      </c>
      <c r="C978" s="72">
        <v>235510</v>
      </c>
    </row>
    <row r="979" spans="1:3" outlineLevel="1" x14ac:dyDescent="0.25">
      <c r="A979" s="73" t="s">
        <v>173</v>
      </c>
      <c r="B979" s="71">
        <v>185</v>
      </c>
      <c r="C979" s="72">
        <v>235509</v>
      </c>
    </row>
    <row r="980" spans="1:3" outlineLevel="2" x14ac:dyDescent="0.25">
      <c r="A980" s="70" t="s">
        <v>176</v>
      </c>
      <c r="B980" s="71">
        <v>930</v>
      </c>
      <c r="C980" s="72">
        <v>1177548</v>
      </c>
    </row>
    <row r="981" spans="1:3" outlineLevel="2" x14ac:dyDescent="0.25">
      <c r="A981" s="73" t="s">
        <v>170</v>
      </c>
      <c r="B981" s="71">
        <v>186</v>
      </c>
      <c r="C981" s="72">
        <v>235510</v>
      </c>
    </row>
    <row r="982" spans="1:3" outlineLevel="2" x14ac:dyDescent="0.25">
      <c r="A982" s="73" t="s">
        <v>171</v>
      </c>
      <c r="B982" s="71">
        <v>186</v>
      </c>
      <c r="C982" s="72">
        <v>235510</v>
      </c>
    </row>
    <row r="983" spans="1:3" outlineLevel="2" x14ac:dyDescent="0.25">
      <c r="A983" s="73" t="s">
        <v>172</v>
      </c>
      <c r="B983" s="71">
        <v>186</v>
      </c>
      <c r="C983" s="72">
        <v>235510</v>
      </c>
    </row>
    <row r="984" spans="1:3" outlineLevel="2" x14ac:dyDescent="0.25">
      <c r="A984" s="73" t="s">
        <v>109</v>
      </c>
      <c r="B984" s="71">
        <v>186</v>
      </c>
      <c r="C984" s="72">
        <v>235508</v>
      </c>
    </row>
    <row r="985" spans="1:3" outlineLevel="1" x14ac:dyDescent="0.25">
      <c r="A985" s="73" t="s">
        <v>173</v>
      </c>
      <c r="B985" s="71">
        <v>186</v>
      </c>
      <c r="C985" s="72">
        <v>235510</v>
      </c>
    </row>
    <row r="986" spans="1:3" outlineLevel="2" x14ac:dyDescent="0.25">
      <c r="A986" s="227"/>
      <c r="B986" s="71">
        <v>0</v>
      </c>
      <c r="C986" s="72">
        <v>0</v>
      </c>
    </row>
    <row r="987" spans="1:3" outlineLevel="2" x14ac:dyDescent="0.25">
      <c r="A987" s="158" t="s">
        <v>150</v>
      </c>
      <c r="B987" s="232">
        <v>1112</v>
      </c>
      <c r="C987" s="233">
        <v>1402047</v>
      </c>
    </row>
    <row r="988" spans="1:3" outlineLevel="2" x14ac:dyDescent="0.25">
      <c r="A988" s="70" t="s">
        <v>169</v>
      </c>
      <c r="B988" s="71">
        <v>273</v>
      </c>
      <c r="C988" s="72">
        <v>339931</v>
      </c>
    </row>
    <row r="989" spans="1:3" outlineLevel="2" x14ac:dyDescent="0.25">
      <c r="A989" s="73" t="s">
        <v>170</v>
      </c>
      <c r="B989" s="71">
        <v>22</v>
      </c>
      <c r="C989" s="72">
        <v>26356</v>
      </c>
    </row>
    <row r="990" spans="1:3" outlineLevel="2" x14ac:dyDescent="0.25">
      <c r="A990" s="73" t="s">
        <v>171</v>
      </c>
      <c r="B990" s="71">
        <v>22</v>
      </c>
      <c r="C990" s="72">
        <v>26356</v>
      </c>
    </row>
    <row r="991" spans="1:3" outlineLevel="1" x14ac:dyDescent="0.25">
      <c r="A991" s="73" t="s">
        <v>109</v>
      </c>
      <c r="B991" s="71">
        <v>37</v>
      </c>
      <c r="C991" s="72">
        <v>46351</v>
      </c>
    </row>
    <row r="992" spans="1:3" outlineLevel="2" x14ac:dyDescent="0.25">
      <c r="A992" s="73" t="s">
        <v>173</v>
      </c>
      <c r="B992" s="71">
        <v>192</v>
      </c>
      <c r="C992" s="72">
        <v>240868</v>
      </c>
    </row>
    <row r="993" spans="1:3" outlineLevel="2" x14ac:dyDescent="0.25">
      <c r="A993" s="70" t="s">
        <v>174</v>
      </c>
      <c r="B993" s="71">
        <v>285</v>
      </c>
      <c r="C993" s="72">
        <v>354040</v>
      </c>
    </row>
    <row r="994" spans="1:3" outlineLevel="2" x14ac:dyDescent="0.25">
      <c r="A994" s="73" t="s">
        <v>170</v>
      </c>
      <c r="B994" s="71">
        <v>57</v>
      </c>
      <c r="C994" s="72">
        <v>70808</v>
      </c>
    </row>
    <row r="995" spans="1:3" outlineLevel="2" x14ac:dyDescent="0.25">
      <c r="A995" s="73" t="s">
        <v>171</v>
      </c>
      <c r="B995" s="71">
        <v>57</v>
      </c>
      <c r="C995" s="72">
        <v>70808</v>
      </c>
    </row>
    <row r="996" spans="1:3" outlineLevel="2" x14ac:dyDescent="0.25">
      <c r="A996" s="73" t="s">
        <v>172</v>
      </c>
      <c r="B996" s="71">
        <v>57</v>
      </c>
      <c r="C996" s="72">
        <v>70808</v>
      </c>
    </row>
    <row r="997" spans="1:3" outlineLevel="1" x14ac:dyDescent="0.25">
      <c r="A997" s="73" t="s">
        <v>109</v>
      </c>
      <c r="B997" s="71">
        <v>57</v>
      </c>
      <c r="C997" s="72">
        <v>70808</v>
      </c>
    </row>
    <row r="998" spans="1:3" outlineLevel="2" x14ac:dyDescent="0.25">
      <c r="A998" s="73" t="s">
        <v>173</v>
      </c>
      <c r="B998" s="71">
        <v>57</v>
      </c>
      <c r="C998" s="72">
        <v>70808</v>
      </c>
    </row>
    <row r="999" spans="1:3" outlineLevel="2" x14ac:dyDescent="0.25">
      <c r="A999" s="70" t="s">
        <v>175</v>
      </c>
      <c r="B999" s="71">
        <v>285</v>
      </c>
      <c r="C999" s="72">
        <v>354040</v>
      </c>
    </row>
    <row r="1000" spans="1:3" outlineLevel="2" x14ac:dyDescent="0.25">
      <c r="A1000" s="73" t="s">
        <v>170</v>
      </c>
      <c r="B1000" s="71">
        <v>57</v>
      </c>
      <c r="C1000" s="72">
        <v>70808</v>
      </c>
    </row>
    <row r="1001" spans="1:3" outlineLevel="2" x14ac:dyDescent="0.25">
      <c r="A1001" s="73" t="s">
        <v>171</v>
      </c>
      <c r="B1001" s="71">
        <v>57</v>
      </c>
      <c r="C1001" s="72">
        <v>70808</v>
      </c>
    </row>
    <row r="1002" spans="1:3" outlineLevel="2" x14ac:dyDescent="0.25">
      <c r="A1002" s="73" t="s">
        <v>172</v>
      </c>
      <c r="B1002" s="71">
        <v>57</v>
      </c>
      <c r="C1002" s="72">
        <v>70808</v>
      </c>
    </row>
    <row r="1003" spans="1:3" x14ac:dyDescent="0.25">
      <c r="A1003" s="73" t="s">
        <v>109</v>
      </c>
      <c r="B1003" s="71">
        <v>57</v>
      </c>
      <c r="C1003" s="72">
        <v>70808</v>
      </c>
    </row>
    <row r="1004" spans="1:3" outlineLevel="1" x14ac:dyDescent="0.25">
      <c r="A1004" s="73" t="s">
        <v>173</v>
      </c>
      <c r="B1004" s="71">
        <v>57</v>
      </c>
      <c r="C1004" s="72">
        <v>70808</v>
      </c>
    </row>
    <row r="1005" spans="1:3" outlineLevel="2" x14ac:dyDescent="0.25">
      <c r="A1005" s="70" t="s">
        <v>176</v>
      </c>
      <c r="B1005" s="71">
        <v>269</v>
      </c>
      <c r="C1005" s="72">
        <v>354036</v>
      </c>
    </row>
    <row r="1006" spans="1:3" outlineLevel="2" x14ac:dyDescent="0.25">
      <c r="A1006" s="73" t="s">
        <v>170</v>
      </c>
      <c r="B1006" s="71">
        <v>54</v>
      </c>
      <c r="C1006" s="72">
        <v>70807</v>
      </c>
    </row>
    <row r="1007" spans="1:3" outlineLevel="1" x14ac:dyDescent="0.25">
      <c r="A1007" s="73" t="s">
        <v>171</v>
      </c>
      <c r="B1007" s="71">
        <v>54</v>
      </c>
      <c r="C1007" s="72">
        <v>70807</v>
      </c>
    </row>
    <row r="1008" spans="1:3" outlineLevel="2" x14ac:dyDescent="0.25">
      <c r="A1008" s="73" t="s">
        <v>172</v>
      </c>
      <c r="B1008" s="71">
        <v>54</v>
      </c>
      <c r="C1008" s="72">
        <v>70807</v>
      </c>
    </row>
    <row r="1009" spans="1:3" outlineLevel="2" x14ac:dyDescent="0.25">
      <c r="A1009" s="73" t="s">
        <v>109</v>
      </c>
      <c r="B1009" s="71">
        <v>53</v>
      </c>
      <c r="C1009" s="72">
        <v>70808</v>
      </c>
    </row>
    <row r="1010" spans="1:3" outlineLevel="2" x14ac:dyDescent="0.25">
      <c r="A1010" s="73" t="s">
        <v>173</v>
      </c>
      <c r="B1010" s="71">
        <v>54</v>
      </c>
      <c r="C1010" s="72">
        <v>70807</v>
      </c>
    </row>
    <row r="1011" spans="1:3" outlineLevel="2" x14ac:dyDescent="0.25">
      <c r="A1011" s="227"/>
      <c r="B1011" s="71">
        <v>0</v>
      </c>
      <c r="C1011" s="72">
        <v>0</v>
      </c>
    </row>
    <row r="1012" spans="1:3" outlineLevel="2" x14ac:dyDescent="0.25">
      <c r="A1012" s="158" t="s">
        <v>151</v>
      </c>
      <c r="B1012" s="232">
        <v>1157</v>
      </c>
      <c r="C1012" s="233">
        <v>1491829</v>
      </c>
    </row>
    <row r="1013" spans="1:3" outlineLevel="1" x14ac:dyDescent="0.25">
      <c r="A1013" s="70" t="s">
        <v>169</v>
      </c>
      <c r="B1013" s="71">
        <v>290</v>
      </c>
      <c r="C1013" s="72">
        <v>372959</v>
      </c>
    </row>
    <row r="1014" spans="1:3" outlineLevel="2" x14ac:dyDescent="0.25">
      <c r="A1014" s="73" t="s">
        <v>170</v>
      </c>
      <c r="B1014" s="71">
        <v>58</v>
      </c>
      <c r="C1014" s="72">
        <v>74592</v>
      </c>
    </row>
    <row r="1015" spans="1:3" outlineLevel="2" x14ac:dyDescent="0.25">
      <c r="A1015" s="73" t="s">
        <v>171</v>
      </c>
      <c r="B1015" s="71">
        <v>58</v>
      </c>
      <c r="C1015" s="72">
        <v>74592</v>
      </c>
    </row>
    <row r="1016" spans="1:3" outlineLevel="2" x14ac:dyDescent="0.25">
      <c r="A1016" s="73" t="s">
        <v>172</v>
      </c>
      <c r="B1016" s="71">
        <v>58</v>
      </c>
      <c r="C1016" s="72">
        <v>74592</v>
      </c>
    </row>
    <row r="1017" spans="1:3" outlineLevel="2" x14ac:dyDescent="0.25">
      <c r="A1017" s="73" t="s">
        <v>109</v>
      </c>
      <c r="B1017" s="71">
        <v>58</v>
      </c>
      <c r="C1017" s="72">
        <v>74591</v>
      </c>
    </row>
    <row r="1018" spans="1:3" outlineLevel="2" x14ac:dyDescent="0.25">
      <c r="A1018" s="73" t="s">
        <v>173</v>
      </c>
      <c r="B1018" s="71">
        <v>58</v>
      </c>
      <c r="C1018" s="72">
        <v>74592</v>
      </c>
    </row>
    <row r="1019" spans="1:3" outlineLevel="1" x14ac:dyDescent="0.25">
      <c r="A1019" s="70" t="s">
        <v>174</v>
      </c>
      <c r="B1019" s="71">
        <v>290</v>
      </c>
      <c r="C1019" s="72">
        <v>372959</v>
      </c>
    </row>
    <row r="1020" spans="1:3" outlineLevel="2" x14ac:dyDescent="0.25">
      <c r="A1020" s="73" t="s">
        <v>170</v>
      </c>
      <c r="B1020" s="71">
        <v>58</v>
      </c>
      <c r="C1020" s="72">
        <v>74592</v>
      </c>
    </row>
    <row r="1021" spans="1:3" outlineLevel="2" x14ac:dyDescent="0.25">
      <c r="A1021" s="73" t="s">
        <v>171</v>
      </c>
      <c r="B1021" s="71">
        <v>58</v>
      </c>
      <c r="C1021" s="72">
        <v>74592</v>
      </c>
    </row>
    <row r="1022" spans="1:3" outlineLevel="2" x14ac:dyDescent="0.25">
      <c r="A1022" s="73" t="s">
        <v>172</v>
      </c>
      <c r="B1022" s="71">
        <v>58</v>
      </c>
      <c r="C1022" s="72">
        <v>74592</v>
      </c>
    </row>
    <row r="1023" spans="1:3" outlineLevel="2" x14ac:dyDescent="0.25">
      <c r="A1023" s="73" t="s">
        <v>109</v>
      </c>
      <c r="B1023" s="71">
        <v>58</v>
      </c>
      <c r="C1023" s="72">
        <v>74591</v>
      </c>
    </row>
    <row r="1024" spans="1:3" outlineLevel="2" x14ac:dyDescent="0.25">
      <c r="A1024" s="73" t="s">
        <v>173</v>
      </c>
      <c r="B1024" s="71">
        <v>58</v>
      </c>
      <c r="C1024" s="72">
        <v>74592</v>
      </c>
    </row>
    <row r="1025" spans="1:3" x14ac:dyDescent="0.25">
      <c r="A1025" s="70" t="s">
        <v>175</v>
      </c>
      <c r="B1025" s="71">
        <v>290</v>
      </c>
      <c r="C1025" s="72">
        <v>372959</v>
      </c>
    </row>
    <row r="1026" spans="1:3" outlineLevel="1" x14ac:dyDescent="0.25">
      <c r="A1026" s="73" t="s">
        <v>170</v>
      </c>
      <c r="B1026" s="71">
        <v>58</v>
      </c>
      <c r="C1026" s="72">
        <v>74592</v>
      </c>
    </row>
    <row r="1027" spans="1:3" outlineLevel="2" x14ac:dyDescent="0.25">
      <c r="A1027" s="73" t="s">
        <v>171</v>
      </c>
      <c r="B1027" s="71">
        <v>58</v>
      </c>
      <c r="C1027" s="72">
        <v>74592</v>
      </c>
    </row>
    <row r="1028" spans="1:3" outlineLevel="2" x14ac:dyDescent="0.25">
      <c r="A1028" s="73" t="s">
        <v>172</v>
      </c>
      <c r="B1028" s="71">
        <v>58</v>
      </c>
      <c r="C1028" s="72">
        <v>74592</v>
      </c>
    </row>
    <row r="1029" spans="1:3" outlineLevel="2" x14ac:dyDescent="0.25">
      <c r="A1029" s="73" t="s">
        <v>109</v>
      </c>
      <c r="B1029" s="71">
        <v>58</v>
      </c>
      <c r="C1029" s="72">
        <v>74591</v>
      </c>
    </row>
    <row r="1030" spans="1:3" outlineLevel="2" x14ac:dyDescent="0.25">
      <c r="A1030" s="73" t="s">
        <v>173</v>
      </c>
      <c r="B1030" s="71">
        <v>58</v>
      </c>
      <c r="C1030" s="72">
        <v>74592</v>
      </c>
    </row>
    <row r="1031" spans="1:3" outlineLevel="2" x14ac:dyDescent="0.25">
      <c r="A1031" s="70" t="s">
        <v>176</v>
      </c>
      <c r="B1031" s="71">
        <v>287</v>
      </c>
      <c r="C1031" s="72">
        <v>372952</v>
      </c>
    </row>
    <row r="1032" spans="1:3" outlineLevel="1" x14ac:dyDescent="0.25">
      <c r="A1032" s="73" t="s">
        <v>170</v>
      </c>
      <c r="B1032" s="71">
        <v>58</v>
      </c>
      <c r="C1032" s="72">
        <v>74590</v>
      </c>
    </row>
    <row r="1033" spans="1:3" outlineLevel="2" x14ac:dyDescent="0.25">
      <c r="A1033" s="73" t="s">
        <v>171</v>
      </c>
      <c r="B1033" s="71">
        <v>58</v>
      </c>
      <c r="C1033" s="72">
        <v>74590</v>
      </c>
    </row>
    <row r="1034" spans="1:3" outlineLevel="2" x14ac:dyDescent="0.25">
      <c r="A1034" s="73" t="s">
        <v>172</v>
      </c>
      <c r="B1034" s="71">
        <v>57</v>
      </c>
      <c r="C1034" s="72">
        <v>74590</v>
      </c>
    </row>
    <row r="1035" spans="1:3" outlineLevel="2" x14ac:dyDescent="0.25">
      <c r="A1035" s="73" t="s">
        <v>109</v>
      </c>
      <c r="B1035" s="71">
        <v>56</v>
      </c>
      <c r="C1035" s="72">
        <v>74591</v>
      </c>
    </row>
    <row r="1036" spans="1:3" outlineLevel="2" x14ac:dyDescent="0.25">
      <c r="A1036" s="73" t="s">
        <v>173</v>
      </c>
      <c r="B1036" s="71">
        <v>58</v>
      </c>
      <c r="C1036" s="72">
        <v>74591</v>
      </c>
    </row>
    <row r="1037" spans="1:3" outlineLevel="2" x14ac:dyDescent="0.25">
      <c r="A1037" s="227"/>
      <c r="B1037" s="71">
        <v>0</v>
      </c>
      <c r="C1037" s="72">
        <v>0</v>
      </c>
    </row>
    <row r="1038" spans="1:3" outlineLevel="1" x14ac:dyDescent="0.25">
      <c r="A1038" s="158" t="s">
        <v>152</v>
      </c>
      <c r="B1038" s="232">
        <v>517</v>
      </c>
      <c r="C1038" s="233">
        <v>634411</v>
      </c>
    </row>
    <row r="1039" spans="1:3" outlineLevel="2" x14ac:dyDescent="0.25">
      <c r="A1039" s="70" t="s">
        <v>169</v>
      </c>
      <c r="B1039" s="71">
        <v>154</v>
      </c>
      <c r="C1039" s="72">
        <v>189460</v>
      </c>
    </row>
    <row r="1040" spans="1:3" outlineLevel="2" x14ac:dyDescent="0.25">
      <c r="A1040" s="73" t="s">
        <v>172</v>
      </c>
      <c r="B1040" s="71">
        <v>31</v>
      </c>
      <c r="C1040" s="72">
        <v>37750</v>
      </c>
    </row>
    <row r="1041" spans="1:3" outlineLevel="2" x14ac:dyDescent="0.25">
      <c r="A1041" s="73" t="s">
        <v>173</v>
      </c>
      <c r="B1041" s="71">
        <v>123</v>
      </c>
      <c r="C1041" s="72">
        <v>151710</v>
      </c>
    </row>
    <row r="1042" spans="1:3" outlineLevel="2" x14ac:dyDescent="0.25">
      <c r="A1042" s="70" t="s">
        <v>174</v>
      </c>
      <c r="B1042" s="71">
        <v>121</v>
      </c>
      <c r="C1042" s="72">
        <v>148315</v>
      </c>
    </row>
    <row r="1043" spans="1:3" outlineLevel="2" x14ac:dyDescent="0.25">
      <c r="A1043" s="73" t="s">
        <v>170</v>
      </c>
      <c r="B1043" s="71">
        <v>24</v>
      </c>
      <c r="C1043" s="72">
        <v>29663</v>
      </c>
    </row>
    <row r="1044" spans="1:3" outlineLevel="1" x14ac:dyDescent="0.25">
      <c r="A1044" s="73" t="s">
        <v>171</v>
      </c>
      <c r="B1044" s="71">
        <v>24</v>
      </c>
      <c r="C1044" s="72">
        <v>29663</v>
      </c>
    </row>
    <row r="1045" spans="1:3" outlineLevel="2" x14ac:dyDescent="0.25">
      <c r="A1045" s="73" t="s">
        <v>172</v>
      </c>
      <c r="B1045" s="71">
        <v>24</v>
      </c>
      <c r="C1045" s="72">
        <v>29663</v>
      </c>
    </row>
    <row r="1046" spans="1:3" outlineLevel="2" x14ac:dyDescent="0.25">
      <c r="A1046" s="73" t="s">
        <v>109</v>
      </c>
      <c r="B1046" s="71">
        <v>25</v>
      </c>
      <c r="C1046" s="72">
        <v>29663</v>
      </c>
    </row>
    <row r="1047" spans="1:3" outlineLevel="2" x14ac:dyDescent="0.25">
      <c r="A1047" s="73" t="s">
        <v>173</v>
      </c>
      <c r="B1047" s="71">
        <v>24</v>
      </c>
      <c r="C1047" s="72">
        <v>29663</v>
      </c>
    </row>
    <row r="1048" spans="1:3" outlineLevel="2" x14ac:dyDescent="0.25">
      <c r="A1048" s="70" t="s">
        <v>175</v>
      </c>
      <c r="B1048" s="71">
        <v>121</v>
      </c>
      <c r="C1048" s="72">
        <v>148315</v>
      </c>
    </row>
    <row r="1049" spans="1:3" outlineLevel="2" x14ac:dyDescent="0.25">
      <c r="A1049" s="73" t="s">
        <v>170</v>
      </c>
      <c r="B1049" s="71">
        <v>24</v>
      </c>
      <c r="C1049" s="72">
        <v>29663</v>
      </c>
    </row>
    <row r="1050" spans="1:3" x14ac:dyDescent="0.25">
      <c r="A1050" s="73" t="s">
        <v>171</v>
      </c>
      <c r="B1050" s="71">
        <v>24</v>
      </c>
      <c r="C1050" s="72">
        <v>29663</v>
      </c>
    </row>
    <row r="1051" spans="1:3" outlineLevel="1" x14ac:dyDescent="0.25">
      <c r="A1051" s="73" t="s">
        <v>172</v>
      </c>
      <c r="B1051" s="71">
        <v>24</v>
      </c>
      <c r="C1051" s="72">
        <v>29663</v>
      </c>
    </row>
    <row r="1052" spans="1:3" outlineLevel="2" x14ac:dyDescent="0.25">
      <c r="A1052" s="73" t="s">
        <v>109</v>
      </c>
      <c r="B1052" s="71">
        <v>25</v>
      </c>
      <c r="C1052" s="72">
        <v>29663</v>
      </c>
    </row>
    <row r="1053" spans="1:3" outlineLevel="2" x14ac:dyDescent="0.25">
      <c r="A1053" s="73" t="s">
        <v>173</v>
      </c>
      <c r="B1053" s="71">
        <v>24</v>
      </c>
      <c r="C1053" s="72">
        <v>29663</v>
      </c>
    </row>
    <row r="1054" spans="1:3" outlineLevel="2" x14ac:dyDescent="0.25">
      <c r="A1054" s="70" t="s">
        <v>176</v>
      </c>
      <c r="B1054" s="71">
        <v>121</v>
      </c>
      <c r="C1054" s="72">
        <v>148321</v>
      </c>
    </row>
    <row r="1055" spans="1:3" outlineLevel="2" x14ac:dyDescent="0.25">
      <c r="A1055" s="73" t="s">
        <v>170</v>
      </c>
      <c r="B1055" s="71">
        <v>24</v>
      </c>
      <c r="C1055" s="72">
        <v>29664</v>
      </c>
    </row>
    <row r="1056" spans="1:3" outlineLevel="2" x14ac:dyDescent="0.25">
      <c r="A1056" s="73" t="s">
        <v>171</v>
      </c>
      <c r="B1056" s="71">
        <v>24</v>
      </c>
      <c r="C1056" s="72">
        <v>29664</v>
      </c>
    </row>
    <row r="1057" spans="1:3" outlineLevel="1" x14ac:dyDescent="0.25">
      <c r="A1057" s="73" t="s">
        <v>172</v>
      </c>
      <c r="B1057" s="71">
        <v>25</v>
      </c>
      <c r="C1057" s="72">
        <v>29664</v>
      </c>
    </row>
    <row r="1058" spans="1:3" outlineLevel="2" x14ac:dyDescent="0.25">
      <c r="A1058" s="73" t="s">
        <v>109</v>
      </c>
      <c r="B1058" s="71">
        <v>24</v>
      </c>
      <c r="C1058" s="72">
        <v>29665</v>
      </c>
    </row>
    <row r="1059" spans="1:3" outlineLevel="2" x14ac:dyDescent="0.25">
      <c r="A1059" s="73" t="s">
        <v>173</v>
      </c>
      <c r="B1059" s="71">
        <v>24</v>
      </c>
      <c r="C1059" s="72">
        <v>29664</v>
      </c>
    </row>
    <row r="1060" spans="1:3" outlineLevel="2" x14ac:dyDescent="0.25">
      <c r="A1060" s="227"/>
      <c r="B1060" s="71">
        <v>0</v>
      </c>
      <c r="C1060" s="72">
        <v>0</v>
      </c>
    </row>
    <row r="1061" spans="1:3" outlineLevel="2" x14ac:dyDescent="0.25">
      <c r="A1061" s="158" t="s">
        <v>153</v>
      </c>
      <c r="B1061" s="232">
        <v>1118</v>
      </c>
      <c r="C1061" s="233">
        <v>1456481</v>
      </c>
    </row>
    <row r="1062" spans="1:3" outlineLevel="2" x14ac:dyDescent="0.25">
      <c r="A1062" s="70" t="s">
        <v>169</v>
      </c>
      <c r="B1062" s="71">
        <v>284</v>
      </c>
      <c r="C1062" s="72">
        <v>364120</v>
      </c>
    </row>
    <row r="1063" spans="1:3" outlineLevel="1" x14ac:dyDescent="0.25">
      <c r="A1063" s="73" t="s">
        <v>170</v>
      </c>
      <c r="B1063" s="71">
        <v>57</v>
      </c>
      <c r="C1063" s="72">
        <v>72824</v>
      </c>
    </row>
    <row r="1064" spans="1:3" outlineLevel="2" x14ac:dyDescent="0.25">
      <c r="A1064" s="73" t="s">
        <v>171</v>
      </c>
      <c r="B1064" s="71">
        <v>57</v>
      </c>
      <c r="C1064" s="72">
        <v>72824</v>
      </c>
    </row>
    <row r="1065" spans="1:3" outlineLevel="2" x14ac:dyDescent="0.25">
      <c r="A1065" s="73" t="s">
        <v>172</v>
      </c>
      <c r="B1065" s="71">
        <v>57</v>
      </c>
      <c r="C1065" s="72">
        <v>72824</v>
      </c>
    </row>
    <row r="1066" spans="1:3" outlineLevel="2" x14ac:dyDescent="0.25">
      <c r="A1066" s="73" t="s">
        <v>109</v>
      </c>
      <c r="B1066" s="71">
        <v>56</v>
      </c>
      <c r="C1066" s="72">
        <v>72824</v>
      </c>
    </row>
    <row r="1067" spans="1:3" outlineLevel="2" x14ac:dyDescent="0.25">
      <c r="A1067" s="73" t="s">
        <v>173</v>
      </c>
      <c r="B1067" s="71">
        <v>57</v>
      </c>
      <c r="C1067" s="72">
        <v>72824</v>
      </c>
    </row>
    <row r="1068" spans="1:3" outlineLevel="2" x14ac:dyDescent="0.25">
      <c r="A1068" s="70" t="s">
        <v>174</v>
      </c>
      <c r="B1068" s="71">
        <v>284</v>
      </c>
      <c r="C1068" s="72">
        <v>364120</v>
      </c>
    </row>
    <row r="1069" spans="1:3" outlineLevel="1" x14ac:dyDescent="0.25">
      <c r="A1069" s="73" t="s">
        <v>170</v>
      </c>
      <c r="B1069" s="71">
        <v>57</v>
      </c>
      <c r="C1069" s="72">
        <v>72824</v>
      </c>
    </row>
    <row r="1070" spans="1:3" outlineLevel="2" x14ac:dyDescent="0.25">
      <c r="A1070" s="73" t="s">
        <v>171</v>
      </c>
      <c r="B1070" s="71">
        <v>57</v>
      </c>
      <c r="C1070" s="72">
        <v>72824</v>
      </c>
    </row>
    <row r="1071" spans="1:3" outlineLevel="2" x14ac:dyDescent="0.25">
      <c r="A1071" s="73" t="s">
        <v>172</v>
      </c>
      <c r="B1071" s="71">
        <v>57</v>
      </c>
      <c r="C1071" s="72">
        <v>72824</v>
      </c>
    </row>
    <row r="1072" spans="1:3" outlineLevel="2" x14ac:dyDescent="0.25">
      <c r="A1072" s="73" t="s">
        <v>109</v>
      </c>
      <c r="B1072" s="71">
        <v>56</v>
      </c>
      <c r="C1072" s="72">
        <v>72824</v>
      </c>
    </row>
    <row r="1073" spans="1:3" outlineLevel="2" x14ac:dyDescent="0.25">
      <c r="A1073" s="73" t="s">
        <v>173</v>
      </c>
      <c r="B1073" s="71">
        <v>57</v>
      </c>
      <c r="C1073" s="72">
        <v>72824</v>
      </c>
    </row>
    <row r="1074" spans="1:3" outlineLevel="2" x14ac:dyDescent="0.25">
      <c r="A1074" s="70" t="s">
        <v>175</v>
      </c>
      <c r="B1074" s="71">
        <v>284</v>
      </c>
      <c r="C1074" s="72">
        <v>364120</v>
      </c>
    </row>
    <row r="1075" spans="1:3" x14ac:dyDescent="0.25">
      <c r="A1075" s="73" t="s">
        <v>170</v>
      </c>
      <c r="B1075" s="71">
        <v>57</v>
      </c>
      <c r="C1075" s="72">
        <v>72824</v>
      </c>
    </row>
    <row r="1076" spans="1:3" outlineLevel="1" x14ac:dyDescent="0.25">
      <c r="A1076" s="73" t="s">
        <v>171</v>
      </c>
      <c r="B1076" s="71">
        <v>57</v>
      </c>
      <c r="C1076" s="72">
        <v>72824</v>
      </c>
    </row>
    <row r="1077" spans="1:3" outlineLevel="2" x14ac:dyDescent="0.25">
      <c r="A1077" s="73" t="s">
        <v>172</v>
      </c>
      <c r="B1077" s="71">
        <v>57</v>
      </c>
      <c r="C1077" s="72">
        <v>72824</v>
      </c>
    </row>
    <row r="1078" spans="1:3" outlineLevel="2" x14ac:dyDescent="0.25">
      <c r="A1078" s="73" t="s">
        <v>109</v>
      </c>
      <c r="B1078" s="71">
        <v>56</v>
      </c>
      <c r="C1078" s="72">
        <v>72824</v>
      </c>
    </row>
    <row r="1079" spans="1:3" outlineLevel="2" x14ac:dyDescent="0.25">
      <c r="A1079" s="73" t="s">
        <v>173</v>
      </c>
      <c r="B1079" s="71">
        <v>57</v>
      </c>
      <c r="C1079" s="72">
        <v>72824</v>
      </c>
    </row>
    <row r="1080" spans="1:3" outlineLevel="2" x14ac:dyDescent="0.25">
      <c r="A1080" s="70" t="s">
        <v>176</v>
      </c>
      <c r="B1080" s="71">
        <v>266</v>
      </c>
      <c r="C1080" s="72">
        <v>364121</v>
      </c>
    </row>
    <row r="1081" spans="1:3" outlineLevel="2" x14ac:dyDescent="0.25">
      <c r="A1081" s="73" t="s">
        <v>170</v>
      </c>
      <c r="B1081" s="71">
        <v>53</v>
      </c>
      <c r="C1081" s="72">
        <v>72825</v>
      </c>
    </row>
    <row r="1082" spans="1:3" outlineLevel="1" x14ac:dyDescent="0.25">
      <c r="A1082" s="73" t="s">
        <v>171</v>
      </c>
      <c r="B1082" s="71">
        <v>53</v>
      </c>
      <c r="C1082" s="72">
        <v>72824</v>
      </c>
    </row>
    <row r="1083" spans="1:3" outlineLevel="2" x14ac:dyDescent="0.25">
      <c r="A1083" s="73" t="s">
        <v>172</v>
      </c>
      <c r="B1083" s="71">
        <v>53</v>
      </c>
      <c r="C1083" s="72">
        <v>72824</v>
      </c>
    </row>
    <row r="1084" spans="1:3" outlineLevel="2" x14ac:dyDescent="0.25">
      <c r="A1084" s="73" t="s">
        <v>109</v>
      </c>
      <c r="B1084" s="71">
        <v>54</v>
      </c>
      <c r="C1084" s="72">
        <v>72823</v>
      </c>
    </row>
    <row r="1085" spans="1:3" outlineLevel="2" x14ac:dyDescent="0.25">
      <c r="A1085" s="73" t="s">
        <v>173</v>
      </c>
      <c r="B1085" s="71">
        <v>53</v>
      </c>
      <c r="C1085" s="72">
        <v>72825</v>
      </c>
    </row>
    <row r="1086" spans="1:3" outlineLevel="2" x14ac:dyDescent="0.25">
      <c r="A1086" s="227"/>
      <c r="B1086" s="71">
        <v>0</v>
      </c>
      <c r="C1086" s="72">
        <v>0</v>
      </c>
    </row>
    <row r="1087" spans="1:3" outlineLevel="2" x14ac:dyDescent="0.25">
      <c r="A1087" s="158" t="s">
        <v>154</v>
      </c>
      <c r="B1087" s="232">
        <v>1815</v>
      </c>
      <c r="C1087" s="233">
        <v>2282630</v>
      </c>
    </row>
    <row r="1088" spans="1:3" outlineLevel="1" x14ac:dyDescent="0.25">
      <c r="A1088" s="70" t="s">
        <v>169</v>
      </c>
      <c r="B1088" s="71">
        <v>455</v>
      </c>
      <c r="C1088" s="72">
        <v>570660</v>
      </c>
    </row>
    <row r="1089" spans="1:3" outlineLevel="2" x14ac:dyDescent="0.25">
      <c r="A1089" s="73" t="s">
        <v>170</v>
      </c>
      <c r="B1089" s="71">
        <v>91</v>
      </c>
      <c r="C1089" s="72">
        <v>114132</v>
      </c>
    </row>
    <row r="1090" spans="1:3" outlineLevel="2" x14ac:dyDescent="0.25">
      <c r="A1090" s="73" t="s">
        <v>171</v>
      </c>
      <c r="B1090" s="71">
        <v>91</v>
      </c>
      <c r="C1090" s="72">
        <v>114132</v>
      </c>
    </row>
    <row r="1091" spans="1:3" outlineLevel="2" x14ac:dyDescent="0.25">
      <c r="A1091" s="73" t="s">
        <v>172</v>
      </c>
      <c r="B1091" s="71">
        <v>91</v>
      </c>
      <c r="C1091" s="72">
        <v>114132</v>
      </c>
    </row>
    <row r="1092" spans="1:3" outlineLevel="2" x14ac:dyDescent="0.25">
      <c r="A1092" s="73" t="s">
        <v>109</v>
      </c>
      <c r="B1092" s="71">
        <v>91</v>
      </c>
      <c r="C1092" s="72">
        <v>114132</v>
      </c>
    </row>
    <row r="1093" spans="1:3" outlineLevel="2" x14ac:dyDescent="0.25">
      <c r="A1093" s="73" t="s">
        <v>173</v>
      </c>
      <c r="B1093" s="71">
        <v>91</v>
      </c>
      <c r="C1093" s="72">
        <v>114132</v>
      </c>
    </row>
    <row r="1094" spans="1:3" outlineLevel="1" x14ac:dyDescent="0.25">
      <c r="A1094" s="70" t="s">
        <v>174</v>
      </c>
      <c r="B1094" s="71">
        <v>455</v>
      </c>
      <c r="C1094" s="72">
        <v>570660</v>
      </c>
    </row>
    <row r="1095" spans="1:3" outlineLevel="2" x14ac:dyDescent="0.25">
      <c r="A1095" s="73" t="s">
        <v>170</v>
      </c>
      <c r="B1095" s="71">
        <v>91</v>
      </c>
      <c r="C1095" s="72">
        <v>114132</v>
      </c>
    </row>
    <row r="1096" spans="1:3" outlineLevel="2" x14ac:dyDescent="0.25">
      <c r="A1096" s="73" t="s">
        <v>171</v>
      </c>
      <c r="B1096" s="71">
        <v>91</v>
      </c>
      <c r="C1096" s="72">
        <v>114132</v>
      </c>
    </row>
    <row r="1097" spans="1:3" outlineLevel="2" x14ac:dyDescent="0.25">
      <c r="A1097" s="73" t="s">
        <v>172</v>
      </c>
      <c r="B1097" s="71">
        <v>91</v>
      </c>
      <c r="C1097" s="72">
        <v>114132</v>
      </c>
    </row>
    <row r="1098" spans="1:3" outlineLevel="2" x14ac:dyDescent="0.25">
      <c r="A1098" s="73" t="s">
        <v>109</v>
      </c>
      <c r="B1098" s="71">
        <v>91</v>
      </c>
      <c r="C1098" s="72">
        <v>114132</v>
      </c>
    </row>
    <row r="1099" spans="1:3" outlineLevel="2" x14ac:dyDescent="0.25">
      <c r="A1099" s="73" t="s">
        <v>173</v>
      </c>
      <c r="B1099" s="71">
        <v>91</v>
      </c>
      <c r="C1099" s="72">
        <v>114132</v>
      </c>
    </row>
    <row r="1100" spans="1:3" x14ac:dyDescent="0.25">
      <c r="A1100" s="70" t="s">
        <v>175</v>
      </c>
      <c r="B1100" s="71">
        <v>455</v>
      </c>
      <c r="C1100" s="72">
        <v>570660</v>
      </c>
    </row>
    <row r="1101" spans="1:3" outlineLevel="1" x14ac:dyDescent="0.25">
      <c r="A1101" s="73" t="s">
        <v>170</v>
      </c>
      <c r="B1101" s="71">
        <v>91</v>
      </c>
      <c r="C1101" s="72">
        <v>114132</v>
      </c>
    </row>
    <row r="1102" spans="1:3" outlineLevel="2" x14ac:dyDescent="0.25">
      <c r="A1102" s="73" t="s">
        <v>171</v>
      </c>
      <c r="B1102" s="71">
        <v>91</v>
      </c>
      <c r="C1102" s="72">
        <v>114132</v>
      </c>
    </row>
    <row r="1103" spans="1:3" outlineLevel="2" x14ac:dyDescent="0.25">
      <c r="A1103" s="73" t="s">
        <v>172</v>
      </c>
      <c r="B1103" s="71">
        <v>91</v>
      </c>
      <c r="C1103" s="72">
        <v>114132</v>
      </c>
    </row>
    <row r="1104" spans="1:3" outlineLevel="2" x14ac:dyDescent="0.25">
      <c r="A1104" s="73" t="s">
        <v>109</v>
      </c>
      <c r="B1104" s="71">
        <v>91</v>
      </c>
      <c r="C1104" s="72">
        <v>114132</v>
      </c>
    </row>
    <row r="1105" spans="1:3" outlineLevel="2" x14ac:dyDescent="0.25">
      <c r="A1105" s="73" t="s">
        <v>173</v>
      </c>
      <c r="B1105" s="71">
        <v>91</v>
      </c>
      <c r="C1105" s="72">
        <v>114132</v>
      </c>
    </row>
    <row r="1106" spans="1:3" outlineLevel="2" x14ac:dyDescent="0.25">
      <c r="A1106" s="70" t="s">
        <v>176</v>
      </c>
      <c r="B1106" s="71">
        <v>450</v>
      </c>
      <c r="C1106" s="72">
        <v>570650</v>
      </c>
    </row>
    <row r="1107" spans="1:3" outlineLevel="1" x14ac:dyDescent="0.25">
      <c r="A1107" s="73" t="s">
        <v>170</v>
      </c>
      <c r="B1107" s="71">
        <v>90</v>
      </c>
      <c r="C1107" s="72">
        <v>114130</v>
      </c>
    </row>
    <row r="1108" spans="1:3" outlineLevel="2" x14ac:dyDescent="0.25">
      <c r="A1108" s="73" t="s">
        <v>171</v>
      </c>
      <c r="B1108" s="71">
        <v>90</v>
      </c>
      <c r="C1108" s="72">
        <v>114130</v>
      </c>
    </row>
    <row r="1109" spans="1:3" outlineLevel="2" x14ac:dyDescent="0.25">
      <c r="A1109" s="73" t="s">
        <v>172</v>
      </c>
      <c r="B1109" s="71">
        <v>90</v>
      </c>
      <c r="C1109" s="72">
        <v>114130</v>
      </c>
    </row>
    <row r="1110" spans="1:3" outlineLevel="2" x14ac:dyDescent="0.25">
      <c r="A1110" s="73" t="s">
        <v>109</v>
      </c>
      <c r="B1110" s="71">
        <v>90</v>
      </c>
      <c r="C1110" s="72">
        <v>114130</v>
      </c>
    </row>
    <row r="1111" spans="1:3" outlineLevel="2" x14ac:dyDescent="0.25">
      <c r="A1111" s="73" t="s">
        <v>173</v>
      </c>
      <c r="B1111" s="71">
        <v>90</v>
      </c>
      <c r="C1111" s="72">
        <v>114130</v>
      </c>
    </row>
    <row r="1112" spans="1:3" outlineLevel="2" x14ac:dyDescent="0.25">
      <c r="A1112" s="227"/>
      <c r="B1112" s="71">
        <v>0</v>
      </c>
      <c r="C1112" s="72">
        <v>0</v>
      </c>
    </row>
    <row r="1113" spans="1:3" outlineLevel="1" x14ac:dyDescent="0.25">
      <c r="A1113" s="158" t="s">
        <v>155</v>
      </c>
      <c r="B1113" s="232">
        <v>434</v>
      </c>
      <c r="C1113" s="233">
        <v>532561</v>
      </c>
    </row>
    <row r="1114" spans="1:3" outlineLevel="2" x14ac:dyDescent="0.25">
      <c r="A1114" s="70" t="s">
        <v>169</v>
      </c>
      <c r="B1114" s="71">
        <v>110</v>
      </c>
      <c r="C1114" s="72">
        <v>133140</v>
      </c>
    </row>
    <row r="1115" spans="1:3" outlineLevel="2" x14ac:dyDescent="0.25">
      <c r="A1115" s="73" t="s">
        <v>170</v>
      </c>
      <c r="B1115" s="71">
        <v>22</v>
      </c>
      <c r="C1115" s="72">
        <v>26628</v>
      </c>
    </row>
    <row r="1116" spans="1:3" outlineLevel="2" x14ac:dyDescent="0.25">
      <c r="A1116" s="73" t="s">
        <v>171</v>
      </c>
      <c r="B1116" s="71">
        <v>22</v>
      </c>
      <c r="C1116" s="72">
        <v>26628</v>
      </c>
    </row>
    <row r="1117" spans="1:3" outlineLevel="2" x14ac:dyDescent="0.25">
      <c r="A1117" s="73" t="s">
        <v>172</v>
      </c>
      <c r="B1117" s="71">
        <v>22</v>
      </c>
      <c r="C1117" s="72">
        <v>26628</v>
      </c>
    </row>
    <row r="1118" spans="1:3" outlineLevel="2" x14ac:dyDescent="0.25">
      <c r="A1118" s="73" t="s">
        <v>109</v>
      </c>
      <c r="B1118" s="71">
        <v>22</v>
      </c>
      <c r="C1118" s="72">
        <v>26628</v>
      </c>
    </row>
    <row r="1119" spans="1:3" outlineLevel="1" x14ac:dyDescent="0.25">
      <c r="A1119" s="73" t="s">
        <v>173</v>
      </c>
      <c r="B1119" s="71">
        <v>22</v>
      </c>
      <c r="C1119" s="72">
        <v>26628</v>
      </c>
    </row>
    <row r="1120" spans="1:3" outlineLevel="2" x14ac:dyDescent="0.25">
      <c r="A1120" s="70" t="s">
        <v>174</v>
      </c>
      <c r="B1120" s="71">
        <v>110</v>
      </c>
      <c r="C1120" s="72">
        <v>133140</v>
      </c>
    </row>
    <row r="1121" spans="1:3" outlineLevel="2" x14ac:dyDescent="0.25">
      <c r="A1121" s="73" t="s">
        <v>170</v>
      </c>
      <c r="B1121" s="71">
        <v>22</v>
      </c>
      <c r="C1121" s="72">
        <v>26628</v>
      </c>
    </row>
    <row r="1122" spans="1:3" outlineLevel="2" x14ac:dyDescent="0.25">
      <c r="A1122" s="73" t="s">
        <v>171</v>
      </c>
      <c r="B1122" s="71">
        <v>22</v>
      </c>
      <c r="C1122" s="72">
        <v>26628</v>
      </c>
    </row>
    <row r="1123" spans="1:3" outlineLevel="2" x14ac:dyDescent="0.25">
      <c r="A1123" s="73" t="s">
        <v>172</v>
      </c>
      <c r="B1123" s="71">
        <v>22</v>
      </c>
      <c r="C1123" s="72">
        <v>26628</v>
      </c>
    </row>
    <row r="1124" spans="1:3" outlineLevel="2" x14ac:dyDescent="0.25">
      <c r="A1124" s="73" t="s">
        <v>109</v>
      </c>
      <c r="B1124" s="71">
        <v>22</v>
      </c>
      <c r="C1124" s="72">
        <v>26628</v>
      </c>
    </row>
    <row r="1125" spans="1:3" x14ac:dyDescent="0.25">
      <c r="A1125" s="73" t="s">
        <v>173</v>
      </c>
      <c r="B1125" s="71">
        <v>22</v>
      </c>
      <c r="C1125" s="72">
        <v>26628</v>
      </c>
    </row>
    <row r="1126" spans="1:3" outlineLevel="1" x14ac:dyDescent="0.25">
      <c r="A1126" s="70" t="s">
        <v>175</v>
      </c>
      <c r="B1126" s="71">
        <v>110</v>
      </c>
      <c r="C1126" s="72">
        <v>133140</v>
      </c>
    </row>
    <row r="1127" spans="1:3" outlineLevel="2" x14ac:dyDescent="0.25">
      <c r="A1127" s="73" t="s">
        <v>170</v>
      </c>
      <c r="B1127" s="71">
        <v>22</v>
      </c>
      <c r="C1127" s="72">
        <v>26628</v>
      </c>
    </row>
    <row r="1128" spans="1:3" outlineLevel="2" x14ac:dyDescent="0.25">
      <c r="A1128" s="73" t="s">
        <v>171</v>
      </c>
      <c r="B1128" s="71">
        <v>22</v>
      </c>
      <c r="C1128" s="72">
        <v>26628</v>
      </c>
    </row>
    <row r="1129" spans="1:3" outlineLevel="2" x14ac:dyDescent="0.25">
      <c r="A1129" s="73" t="s">
        <v>172</v>
      </c>
      <c r="B1129" s="71">
        <v>22</v>
      </c>
      <c r="C1129" s="72">
        <v>26628</v>
      </c>
    </row>
    <row r="1130" spans="1:3" outlineLevel="2" x14ac:dyDescent="0.25">
      <c r="A1130" s="73" t="s">
        <v>109</v>
      </c>
      <c r="B1130" s="71">
        <v>22</v>
      </c>
      <c r="C1130" s="72">
        <v>26628</v>
      </c>
    </row>
    <row r="1131" spans="1:3" outlineLevel="2" x14ac:dyDescent="0.25">
      <c r="A1131" s="73" t="s">
        <v>173</v>
      </c>
      <c r="B1131" s="71">
        <v>22</v>
      </c>
      <c r="C1131" s="72">
        <v>26628</v>
      </c>
    </row>
    <row r="1132" spans="1:3" outlineLevel="1" x14ac:dyDescent="0.25">
      <c r="A1132" s="70" t="s">
        <v>176</v>
      </c>
      <c r="B1132" s="71">
        <v>104</v>
      </c>
      <c r="C1132" s="72">
        <v>133141</v>
      </c>
    </row>
    <row r="1133" spans="1:3" outlineLevel="2" x14ac:dyDescent="0.25">
      <c r="A1133" s="73" t="s">
        <v>170</v>
      </c>
      <c r="B1133" s="71">
        <v>21</v>
      </c>
      <c r="C1133" s="72">
        <v>26628</v>
      </c>
    </row>
    <row r="1134" spans="1:3" outlineLevel="2" x14ac:dyDescent="0.25">
      <c r="A1134" s="73" t="s">
        <v>171</v>
      </c>
      <c r="B1134" s="71">
        <v>21</v>
      </c>
      <c r="C1134" s="72">
        <v>26628</v>
      </c>
    </row>
    <row r="1135" spans="1:3" outlineLevel="2" x14ac:dyDescent="0.25">
      <c r="A1135" s="73" t="s">
        <v>172</v>
      </c>
      <c r="B1135" s="71">
        <v>21</v>
      </c>
      <c r="C1135" s="72">
        <v>26628</v>
      </c>
    </row>
    <row r="1136" spans="1:3" outlineLevel="2" x14ac:dyDescent="0.25">
      <c r="A1136" s="73" t="s">
        <v>109</v>
      </c>
      <c r="B1136" s="71">
        <v>20</v>
      </c>
      <c r="C1136" s="72">
        <v>26628</v>
      </c>
    </row>
    <row r="1137" spans="1:3" outlineLevel="2" x14ac:dyDescent="0.25">
      <c r="A1137" s="73" t="s">
        <v>173</v>
      </c>
      <c r="B1137" s="71">
        <v>21</v>
      </c>
      <c r="C1137" s="72">
        <v>26629</v>
      </c>
    </row>
    <row r="1138" spans="1:3" outlineLevel="1" collapsed="1" x14ac:dyDescent="0.25">
      <c r="A1138" s="227"/>
      <c r="B1138" s="71">
        <v>0</v>
      </c>
      <c r="C1138" s="72">
        <v>0</v>
      </c>
    </row>
    <row r="1139" spans="1:3" outlineLevel="2" x14ac:dyDescent="0.25">
      <c r="A1139" s="158" t="s">
        <v>156</v>
      </c>
      <c r="B1139" s="232">
        <v>601</v>
      </c>
      <c r="C1139" s="233">
        <v>875413</v>
      </c>
    </row>
    <row r="1140" spans="1:3" outlineLevel="2" x14ac:dyDescent="0.25">
      <c r="A1140" s="70" t="s">
        <v>169</v>
      </c>
      <c r="B1140" s="71">
        <v>150</v>
      </c>
      <c r="C1140" s="72">
        <v>218855</v>
      </c>
    </row>
    <row r="1141" spans="1:3" outlineLevel="2" x14ac:dyDescent="0.25">
      <c r="A1141" s="73" t="s">
        <v>170</v>
      </c>
      <c r="B1141" s="71">
        <v>30</v>
      </c>
      <c r="C1141" s="72">
        <v>43771</v>
      </c>
    </row>
    <row r="1142" spans="1:3" outlineLevel="2" x14ac:dyDescent="0.25">
      <c r="A1142" s="73" t="s">
        <v>171</v>
      </c>
      <c r="B1142" s="71">
        <v>30</v>
      </c>
      <c r="C1142" s="72">
        <v>43771</v>
      </c>
    </row>
    <row r="1143" spans="1:3" outlineLevel="2" x14ac:dyDescent="0.25">
      <c r="A1143" s="73" t="s">
        <v>172</v>
      </c>
      <c r="B1143" s="71">
        <v>30</v>
      </c>
      <c r="C1143" s="72">
        <v>43771</v>
      </c>
    </row>
    <row r="1144" spans="1:3" outlineLevel="1" x14ac:dyDescent="0.25">
      <c r="A1144" s="73" t="s">
        <v>109</v>
      </c>
      <c r="B1144" s="71">
        <v>30</v>
      </c>
      <c r="C1144" s="72">
        <v>43771</v>
      </c>
    </row>
    <row r="1145" spans="1:3" outlineLevel="2" x14ac:dyDescent="0.25">
      <c r="A1145" s="73" t="s">
        <v>173</v>
      </c>
      <c r="B1145" s="71">
        <v>30</v>
      </c>
      <c r="C1145" s="72">
        <v>43771</v>
      </c>
    </row>
    <row r="1146" spans="1:3" outlineLevel="2" x14ac:dyDescent="0.25">
      <c r="A1146" s="70" t="s">
        <v>174</v>
      </c>
      <c r="B1146" s="71">
        <v>150</v>
      </c>
      <c r="C1146" s="72">
        <v>218855</v>
      </c>
    </row>
    <row r="1147" spans="1:3" outlineLevel="2" x14ac:dyDescent="0.25">
      <c r="A1147" s="73" t="s">
        <v>170</v>
      </c>
      <c r="B1147" s="71">
        <v>30</v>
      </c>
      <c r="C1147" s="72">
        <v>43771</v>
      </c>
    </row>
    <row r="1148" spans="1:3" outlineLevel="2" x14ac:dyDescent="0.25">
      <c r="A1148" s="73" t="s">
        <v>171</v>
      </c>
      <c r="B1148" s="71">
        <v>30</v>
      </c>
      <c r="C1148" s="72">
        <v>43771</v>
      </c>
    </row>
    <row r="1149" spans="1:3" outlineLevel="2" x14ac:dyDescent="0.25">
      <c r="A1149" s="73" t="s">
        <v>172</v>
      </c>
      <c r="B1149" s="71">
        <v>30</v>
      </c>
      <c r="C1149" s="72">
        <v>43771</v>
      </c>
    </row>
    <row r="1150" spans="1:3" x14ac:dyDescent="0.25">
      <c r="A1150" s="73" t="s">
        <v>109</v>
      </c>
      <c r="B1150" s="71">
        <v>30</v>
      </c>
      <c r="C1150" s="72">
        <v>43771</v>
      </c>
    </row>
    <row r="1151" spans="1:3" outlineLevel="1" x14ac:dyDescent="0.25">
      <c r="A1151" s="73" t="s">
        <v>173</v>
      </c>
      <c r="B1151" s="71">
        <v>30</v>
      </c>
      <c r="C1151" s="72">
        <v>43771</v>
      </c>
    </row>
    <row r="1152" spans="1:3" outlineLevel="2" x14ac:dyDescent="0.25">
      <c r="A1152" s="70" t="s">
        <v>175</v>
      </c>
      <c r="B1152" s="71">
        <v>150</v>
      </c>
      <c r="C1152" s="72">
        <v>218855</v>
      </c>
    </row>
    <row r="1153" spans="1:3" outlineLevel="2" x14ac:dyDescent="0.25">
      <c r="A1153" s="73" t="s">
        <v>170</v>
      </c>
      <c r="B1153" s="71">
        <v>30</v>
      </c>
      <c r="C1153" s="72">
        <v>43771</v>
      </c>
    </row>
    <row r="1154" spans="1:3" outlineLevel="2" x14ac:dyDescent="0.25">
      <c r="A1154" s="73" t="s">
        <v>171</v>
      </c>
      <c r="B1154" s="71">
        <v>30</v>
      </c>
      <c r="C1154" s="72">
        <v>43771</v>
      </c>
    </row>
    <row r="1155" spans="1:3" outlineLevel="2" x14ac:dyDescent="0.25">
      <c r="A1155" s="73" t="s">
        <v>172</v>
      </c>
      <c r="B1155" s="71">
        <v>30</v>
      </c>
      <c r="C1155" s="72">
        <v>43771</v>
      </c>
    </row>
    <row r="1156" spans="1:3" outlineLevel="2" x14ac:dyDescent="0.25">
      <c r="A1156" s="73" t="s">
        <v>109</v>
      </c>
      <c r="B1156" s="71">
        <v>30</v>
      </c>
      <c r="C1156" s="72">
        <v>43771</v>
      </c>
    </row>
    <row r="1157" spans="1:3" outlineLevel="1" x14ac:dyDescent="0.25">
      <c r="A1157" s="73" t="s">
        <v>173</v>
      </c>
      <c r="B1157" s="71">
        <v>30</v>
      </c>
      <c r="C1157" s="72">
        <v>43771</v>
      </c>
    </row>
    <row r="1158" spans="1:3" outlineLevel="2" x14ac:dyDescent="0.25">
      <c r="A1158" s="70" t="s">
        <v>176</v>
      </c>
      <c r="B1158" s="71">
        <v>151</v>
      </c>
      <c r="C1158" s="72">
        <v>218848</v>
      </c>
    </row>
    <row r="1159" spans="1:3" outlineLevel="2" x14ac:dyDescent="0.25">
      <c r="A1159" s="73" t="s">
        <v>170</v>
      </c>
      <c r="B1159" s="71">
        <v>30</v>
      </c>
      <c r="C1159" s="72">
        <v>43769</v>
      </c>
    </row>
    <row r="1160" spans="1:3" outlineLevel="2" x14ac:dyDescent="0.25">
      <c r="A1160" s="73" t="s">
        <v>171</v>
      </c>
      <c r="B1160" s="71">
        <v>30</v>
      </c>
      <c r="C1160" s="72">
        <v>43769</v>
      </c>
    </row>
    <row r="1161" spans="1:3" outlineLevel="2" x14ac:dyDescent="0.25">
      <c r="A1161" s="73" t="s">
        <v>172</v>
      </c>
      <c r="B1161" s="71">
        <v>30</v>
      </c>
      <c r="C1161" s="72">
        <v>43769</v>
      </c>
    </row>
    <row r="1162" spans="1:3" outlineLevel="2" x14ac:dyDescent="0.25">
      <c r="A1162" s="73" t="s">
        <v>109</v>
      </c>
      <c r="B1162" s="71">
        <v>31</v>
      </c>
      <c r="C1162" s="72">
        <v>43771</v>
      </c>
    </row>
    <row r="1163" spans="1:3" outlineLevel="1" x14ac:dyDescent="0.25">
      <c r="A1163" s="73" t="s">
        <v>173</v>
      </c>
      <c r="B1163" s="71">
        <v>30</v>
      </c>
      <c r="C1163" s="72">
        <v>43770</v>
      </c>
    </row>
    <row r="1164" spans="1:3" outlineLevel="2" x14ac:dyDescent="0.25">
      <c r="A1164" s="227"/>
      <c r="B1164" s="71">
        <v>0</v>
      </c>
      <c r="C1164" s="72">
        <v>0</v>
      </c>
    </row>
    <row r="1165" spans="1:3" outlineLevel="2" x14ac:dyDescent="0.25">
      <c r="A1165" s="158" t="s">
        <v>157</v>
      </c>
      <c r="B1165" s="232">
        <v>2203</v>
      </c>
      <c r="C1165" s="233">
        <v>2829005</v>
      </c>
    </row>
    <row r="1166" spans="1:3" outlineLevel="2" x14ac:dyDescent="0.25">
      <c r="A1166" s="70" t="s">
        <v>169</v>
      </c>
      <c r="B1166" s="71">
        <v>550</v>
      </c>
      <c r="C1166" s="72">
        <v>707250</v>
      </c>
    </row>
    <row r="1167" spans="1:3" outlineLevel="2" x14ac:dyDescent="0.25">
      <c r="A1167" s="73" t="s">
        <v>170</v>
      </c>
      <c r="B1167" s="71">
        <v>110</v>
      </c>
      <c r="C1167" s="72">
        <v>141450</v>
      </c>
    </row>
    <row r="1168" spans="1:3" outlineLevel="2" x14ac:dyDescent="0.25">
      <c r="A1168" s="73" t="s">
        <v>171</v>
      </c>
      <c r="B1168" s="71">
        <v>110</v>
      </c>
      <c r="C1168" s="72">
        <v>141450</v>
      </c>
    </row>
    <row r="1169" spans="1:3" outlineLevel="1" x14ac:dyDescent="0.25">
      <c r="A1169" s="73" t="s">
        <v>172</v>
      </c>
      <c r="B1169" s="71">
        <v>110</v>
      </c>
      <c r="C1169" s="72">
        <v>141450</v>
      </c>
    </row>
    <row r="1170" spans="1:3" outlineLevel="2" x14ac:dyDescent="0.25">
      <c r="A1170" s="73" t="s">
        <v>109</v>
      </c>
      <c r="B1170" s="71">
        <v>110</v>
      </c>
      <c r="C1170" s="72">
        <v>141450</v>
      </c>
    </row>
    <row r="1171" spans="1:3" outlineLevel="2" x14ac:dyDescent="0.25">
      <c r="A1171" s="73" t="s">
        <v>173</v>
      </c>
      <c r="B1171" s="71">
        <v>110</v>
      </c>
      <c r="C1171" s="72">
        <v>141450</v>
      </c>
    </row>
    <row r="1172" spans="1:3" outlineLevel="2" x14ac:dyDescent="0.25">
      <c r="A1172" s="70" t="s">
        <v>174</v>
      </c>
      <c r="B1172" s="71">
        <v>550</v>
      </c>
      <c r="C1172" s="72">
        <v>707250</v>
      </c>
    </row>
    <row r="1173" spans="1:3" outlineLevel="2" x14ac:dyDescent="0.25">
      <c r="A1173" s="73" t="s">
        <v>170</v>
      </c>
      <c r="B1173" s="71">
        <v>110</v>
      </c>
      <c r="C1173" s="72">
        <v>141450</v>
      </c>
    </row>
    <row r="1174" spans="1:3" outlineLevel="2" x14ac:dyDescent="0.25">
      <c r="A1174" s="73" t="s">
        <v>171</v>
      </c>
      <c r="B1174" s="71">
        <v>110</v>
      </c>
      <c r="C1174" s="72">
        <v>141450</v>
      </c>
    </row>
    <row r="1175" spans="1:3" x14ac:dyDescent="0.25">
      <c r="A1175" s="73" t="s">
        <v>172</v>
      </c>
      <c r="B1175" s="71">
        <v>110</v>
      </c>
      <c r="C1175" s="72">
        <v>141450</v>
      </c>
    </row>
    <row r="1176" spans="1:3" outlineLevel="1" x14ac:dyDescent="0.25">
      <c r="A1176" s="73" t="s">
        <v>109</v>
      </c>
      <c r="B1176" s="71">
        <v>110</v>
      </c>
      <c r="C1176" s="72">
        <v>141450</v>
      </c>
    </row>
    <row r="1177" spans="1:3" outlineLevel="2" x14ac:dyDescent="0.25">
      <c r="A1177" s="73" t="s">
        <v>173</v>
      </c>
      <c r="B1177" s="71">
        <v>110</v>
      </c>
      <c r="C1177" s="72">
        <v>141450</v>
      </c>
    </row>
    <row r="1178" spans="1:3" outlineLevel="2" x14ac:dyDescent="0.25">
      <c r="A1178" s="70" t="s">
        <v>175</v>
      </c>
      <c r="B1178" s="71">
        <v>550</v>
      </c>
      <c r="C1178" s="72">
        <v>707250</v>
      </c>
    </row>
    <row r="1179" spans="1:3" outlineLevel="2" x14ac:dyDescent="0.25">
      <c r="A1179" s="73" t="s">
        <v>170</v>
      </c>
      <c r="B1179" s="71">
        <v>110</v>
      </c>
      <c r="C1179" s="72">
        <v>141450</v>
      </c>
    </row>
    <row r="1180" spans="1:3" outlineLevel="2" x14ac:dyDescent="0.25">
      <c r="A1180" s="73" t="s">
        <v>171</v>
      </c>
      <c r="B1180" s="71">
        <v>110</v>
      </c>
      <c r="C1180" s="72">
        <v>141450</v>
      </c>
    </row>
    <row r="1181" spans="1:3" outlineLevel="2" x14ac:dyDescent="0.25">
      <c r="A1181" s="73" t="s">
        <v>172</v>
      </c>
      <c r="B1181" s="71">
        <v>110</v>
      </c>
      <c r="C1181" s="72">
        <v>141450</v>
      </c>
    </row>
    <row r="1182" spans="1:3" outlineLevel="1" x14ac:dyDescent="0.25">
      <c r="A1182" s="73" t="s">
        <v>109</v>
      </c>
      <c r="B1182" s="71">
        <v>110</v>
      </c>
      <c r="C1182" s="72">
        <v>141450</v>
      </c>
    </row>
    <row r="1183" spans="1:3" outlineLevel="2" x14ac:dyDescent="0.25">
      <c r="A1183" s="73" t="s">
        <v>173</v>
      </c>
      <c r="B1183" s="71">
        <v>110</v>
      </c>
      <c r="C1183" s="72">
        <v>141450</v>
      </c>
    </row>
    <row r="1184" spans="1:3" outlineLevel="2" x14ac:dyDescent="0.25">
      <c r="A1184" s="70" t="s">
        <v>176</v>
      </c>
      <c r="B1184" s="71">
        <v>553</v>
      </c>
      <c r="C1184" s="72">
        <v>707255</v>
      </c>
    </row>
    <row r="1185" spans="1:3" outlineLevel="2" x14ac:dyDescent="0.25">
      <c r="A1185" s="73" t="s">
        <v>170</v>
      </c>
      <c r="B1185" s="71">
        <v>111</v>
      </c>
      <c r="C1185" s="72">
        <v>141451</v>
      </c>
    </row>
    <row r="1186" spans="1:3" outlineLevel="2" x14ac:dyDescent="0.25">
      <c r="A1186" s="73" t="s">
        <v>171</v>
      </c>
      <c r="B1186" s="71">
        <v>111</v>
      </c>
      <c r="C1186" s="72">
        <v>141451</v>
      </c>
    </row>
    <row r="1187" spans="1:3" outlineLevel="2" x14ac:dyDescent="0.25">
      <c r="A1187" s="73" t="s">
        <v>172</v>
      </c>
      <c r="B1187" s="71">
        <v>111</v>
      </c>
      <c r="C1187" s="72">
        <v>141451</v>
      </c>
    </row>
    <row r="1188" spans="1:3" outlineLevel="1" x14ac:dyDescent="0.25">
      <c r="A1188" s="73" t="s">
        <v>109</v>
      </c>
      <c r="B1188" s="71">
        <v>110</v>
      </c>
      <c r="C1188" s="72">
        <v>141451</v>
      </c>
    </row>
    <row r="1189" spans="1:3" outlineLevel="2" x14ac:dyDescent="0.25">
      <c r="A1189" s="73" t="s">
        <v>173</v>
      </c>
      <c r="B1189" s="71">
        <v>110</v>
      </c>
      <c r="C1189" s="72">
        <v>141451</v>
      </c>
    </row>
    <row r="1190" spans="1:3" outlineLevel="2" x14ac:dyDescent="0.25">
      <c r="A1190" s="227"/>
      <c r="B1190" s="71">
        <v>0</v>
      </c>
      <c r="C1190" s="72">
        <v>0</v>
      </c>
    </row>
    <row r="1191" spans="1:3" outlineLevel="2" x14ac:dyDescent="0.25">
      <c r="A1191" s="158" t="s">
        <v>158</v>
      </c>
      <c r="B1191" s="232">
        <v>1902</v>
      </c>
      <c r="C1191" s="233">
        <v>2417888</v>
      </c>
    </row>
    <row r="1192" spans="1:3" outlineLevel="2" x14ac:dyDescent="0.25">
      <c r="A1192" s="70" t="s">
        <v>169</v>
      </c>
      <c r="B1192" s="71">
        <v>475</v>
      </c>
      <c r="C1192" s="72">
        <v>604475</v>
      </c>
    </row>
    <row r="1193" spans="1:3" outlineLevel="2" x14ac:dyDescent="0.25">
      <c r="A1193" s="73" t="s">
        <v>170</v>
      </c>
      <c r="B1193" s="71">
        <v>95</v>
      </c>
      <c r="C1193" s="72">
        <v>120895</v>
      </c>
    </row>
    <row r="1194" spans="1:3" outlineLevel="1" x14ac:dyDescent="0.25">
      <c r="A1194" s="73" t="s">
        <v>171</v>
      </c>
      <c r="B1194" s="71">
        <v>95</v>
      </c>
      <c r="C1194" s="72">
        <v>120895</v>
      </c>
    </row>
    <row r="1195" spans="1:3" outlineLevel="2" x14ac:dyDescent="0.25">
      <c r="A1195" s="73" t="s">
        <v>172</v>
      </c>
      <c r="B1195" s="71">
        <v>95</v>
      </c>
      <c r="C1195" s="72">
        <v>120895</v>
      </c>
    </row>
    <row r="1196" spans="1:3" outlineLevel="2" x14ac:dyDescent="0.25">
      <c r="A1196" s="73" t="s">
        <v>109</v>
      </c>
      <c r="B1196" s="71">
        <v>95</v>
      </c>
      <c r="C1196" s="72">
        <v>120895</v>
      </c>
    </row>
    <row r="1197" spans="1:3" outlineLevel="2" x14ac:dyDescent="0.25">
      <c r="A1197" s="73" t="s">
        <v>173</v>
      </c>
      <c r="B1197" s="71">
        <v>95</v>
      </c>
      <c r="C1197" s="72">
        <v>120895</v>
      </c>
    </row>
    <row r="1198" spans="1:3" outlineLevel="2" x14ac:dyDescent="0.25">
      <c r="A1198" s="70" t="s">
        <v>174</v>
      </c>
      <c r="B1198" s="71">
        <v>475</v>
      </c>
      <c r="C1198" s="72">
        <v>604475</v>
      </c>
    </row>
    <row r="1199" spans="1:3" outlineLevel="2" x14ac:dyDescent="0.25">
      <c r="A1199" s="73" t="s">
        <v>170</v>
      </c>
      <c r="B1199" s="71">
        <v>95</v>
      </c>
      <c r="C1199" s="72">
        <v>120895</v>
      </c>
    </row>
    <row r="1200" spans="1:3" x14ac:dyDescent="0.25">
      <c r="A1200" s="73" t="s">
        <v>171</v>
      </c>
      <c r="B1200" s="71">
        <v>95</v>
      </c>
      <c r="C1200" s="72">
        <v>120895</v>
      </c>
    </row>
    <row r="1201" spans="1:3" outlineLevel="1" x14ac:dyDescent="0.25">
      <c r="A1201" s="73" t="s">
        <v>172</v>
      </c>
      <c r="B1201" s="71">
        <v>95</v>
      </c>
      <c r="C1201" s="72">
        <v>120895</v>
      </c>
    </row>
    <row r="1202" spans="1:3" outlineLevel="2" x14ac:dyDescent="0.25">
      <c r="A1202" s="73" t="s">
        <v>109</v>
      </c>
      <c r="B1202" s="71">
        <v>95</v>
      </c>
      <c r="C1202" s="72">
        <v>120895</v>
      </c>
    </row>
    <row r="1203" spans="1:3" outlineLevel="2" x14ac:dyDescent="0.25">
      <c r="A1203" s="73" t="s">
        <v>173</v>
      </c>
      <c r="B1203" s="71">
        <v>95</v>
      </c>
      <c r="C1203" s="72">
        <v>120895</v>
      </c>
    </row>
    <row r="1204" spans="1:3" outlineLevel="2" x14ac:dyDescent="0.25">
      <c r="A1204" s="70" t="s">
        <v>175</v>
      </c>
      <c r="B1204" s="71">
        <v>475</v>
      </c>
      <c r="C1204" s="72">
        <v>604475</v>
      </c>
    </row>
    <row r="1205" spans="1:3" outlineLevel="1" x14ac:dyDescent="0.25">
      <c r="A1205" s="73" t="s">
        <v>170</v>
      </c>
      <c r="B1205" s="71">
        <v>95</v>
      </c>
      <c r="C1205" s="72">
        <v>120895</v>
      </c>
    </row>
    <row r="1206" spans="1:3" outlineLevel="2" x14ac:dyDescent="0.25">
      <c r="A1206" s="73" t="s">
        <v>171</v>
      </c>
      <c r="B1206" s="71">
        <v>95</v>
      </c>
      <c r="C1206" s="72">
        <v>120895</v>
      </c>
    </row>
    <row r="1207" spans="1:3" outlineLevel="2" x14ac:dyDescent="0.25">
      <c r="A1207" s="73" t="s">
        <v>172</v>
      </c>
      <c r="B1207" s="71">
        <v>95</v>
      </c>
      <c r="C1207" s="72">
        <v>120895</v>
      </c>
    </row>
    <row r="1208" spans="1:3" outlineLevel="2" x14ac:dyDescent="0.25">
      <c r="A1208" s="73" t="s">
        <v>109</v>
      </c>
      <c r="B1208" s="71">
        <v>95</v>
      </c>
      <c r="C1208" s="72">
        <v>120895</v>
      </c>
    </row>
    <row r="1209" spans="1:3" outlineLevel="2" x14ac:dyDescent="0.25">
      <c r="A1209" s="73" t="s">
        <v>173</v>
      </c>
      <c r="B1209" s="71">
        <v>95</v>
      </c>
      <c r="C1209" s="72">
        <v>120895</v>
      </c>
    </row>
    <row r="1210" spans="1:3" outlineLevel="2" x14ac:dyDescent="0.25">
      <c r="A1210" s="70" t="s">
        <v>176</v>
      </c>
      <c r="B1210" s="71">
        <v>477</v>
      </c>
      <c r="C1210" s="72">
        <v>604463</v>
      </c>
    </row>
    <row r="1211" spans="1:3" outlineLevel="1" x14ac:dyDescent="0.25">
      <c r="A1211" s="73" t="s">
        <v>170</v>
      </c>
      <c r="B1211" s="71">
        <v>96</v>
      </c>
      <c r="C1211" s="72">
        <v>120893</v>
      </c>
    </row>
    <row r="1212" spans="1:3" outlineLevel="2" x14ac:dyDescent="0.25">
      <c r="A1212" s="73" t="s">
        <v>171</v>
      </c>
      <c r="B1212" s="71">
        <v>95</v>
      </c>
      <c r="C1212" s="72">
        <v>120893</v>
      </c>
    </row>
    <row r="1213" spans="1:3" outlineLevel="2" x14ac:dyDescent="0.25">
      <c r="A1213" s="73" t="s">
        <v>172</v>
      </c>
      <c r="B1213" s="71">
        <v>95</v>
      </c>
      <c r="C1213" s="72">
        <v>120892</v>
      </c>
    </row>
    <row r="1214" spans="1:3" outlineLevel="2" x14ac:dyDescent="0.25">
      <c r="A1214" s="73" t="s">
        <v>109</v>
      </c>
      <c r="B1214" s="71">
        <v>95</v>
      </c>
      <c r="C1214" s="72">
        <v>120892</v>
      </c>
    </row>
    <row r="1215" spans="1:3" outlineLevel="2" x14ac:dyDescent="0.25">
      <c r="A1215" s="73" t="s">
        <v>173</v>
      </c>
      <c r="B1215" s="71">
        <v>96</v>
      </c>
      <c r="C1215" s="72">
        <v>120893</v>
      </c>
    </row>
    <row r="1216" spans="1:3" outlineLevel="2" x14ac:dyDescent="0.25">
      <c r="A1216" s="227"/>
      <c r="B1216" s="71">
        <v>0</v>
      </c>
      <c r="C1216" s="72">
        <v>0</v>
      </c>
    </row>
    <row r="1217" spans="1:3" outlineLevel="1" x14ac:dyDescent="0.25">
      <c r="A1217" s="158" t="s">
        <v>159</v>
      </c>
      <c r="B1217" s="232">
        <v>914</v>
      </c>
      <c r="C1217" s="233">
        <v>1121569</v>
      </c>
    </row>
    <row r="1218" spans="1:3" outlineLevel="2" x14ac:dyDescent="0.25">
      <c r="A1218" s="70" t="s">
        <v>169</v>
      </c>
      <c r="B1218" s="71">
        <v>230</v>
      </c>
      <c r="C1218" s="72">
        <v>280395</v>
      </c>
    </row>
    <row r="1219" spans="1:3" outlineLevel="2" x14ac:dyDescent="0.25">
      <c r="A1219" s="73" t="s">
        <v>170</v>
      </c>
      <c r="B1219" s="71">
        <v>46</v>
      </c>
      <c r="C1219" s="72">
        <v>56079</v>
      </c>
    </row>
    <row r="1220" spans="1:3" outlineLevel="2" x14ac:dyDescent="0.25">
      <c r="A1220" s="73" t="s">
        <v>171</v>
      </c>
      <c r="B1220" s="71">
        <v>46</v>
      </c>
      <c r="C1220" s="72">
        <v>56079</v>
      </c>
    </row>
    <row r="1221" spans="1:3" outlineLevel="2" x14ac:dyDescent="0.25">
      <c r="A1221" s="73" t="s">
        <v>172</v>
      </c>
      <c r="B1221" s="71">
        <v>46</v>
      </c>
      <c r="C1221" s="72">
        <v>56079</v>
      </c>
    </row>
    <row r="1222" spans="1:3" outlineLevel="2" x14ac:dyDescent="0.25">
      <c r="A1222" s="73" t="s">
        <v>109</v>
      </c>
      <c r="B1222" s="71">
        <v>46</v>
      </c>
      <c r="C1222" s="72">
        <v>56079</v>
      </c>
    </row>
    <row r="1223" spans="1:3" x14ac:dyDescent="0.25">
      <c r="A1223" s="73" t="s">
        <v>173</v>
      </c>
      <c r="B1223" s="71">
        <v>46</v>
      </c>
      <c r="C1223" s="72">
        <v>56079</v>
      </c>
    </row>
    <row r="1224" spans="1:3" outlineLevel="1" x14ac:dyDescent="0.25">
      <c r="A1224" s="70" t="s">
        <v>174</v>
      </c>
      <c r="B1224" s="71">
        <v>230</v>
      </c>
      <c r="C1224" s="72">
        <v>280395</v>
      </c>
    </row>
    <row r="1225" spans="1:3" outlineLevel="2" x14ac:dyDescent="0.25">
      <c r="A1225" s="73" t="s">
        <v>170</v>
      </c>
      <c r="B1225" s="71">
        <v>46</v>
      </c>
      <c r="C1225" s="72">
        <v>56079</v>
      </c>
    </row>
    <row r="1226" spans="1:3" outlineLevel="2" x14ac:dyDescent="0.25">
      <c r="A1226" s="73" t="s">
        <v>171</v>
      </c>
      <c r="B1226" s="71">
        <v>46</v>
      </c>
      <c r="C1226" s="72">
        <v>56079</v>
      </c>
    </row>
    <row r="1227" spans="1:3" outlineLevel="2" x14ac:dyDescent="0.25">
      <c r="A1227" s="73" t="s">
        <v>172</v>
      </c>
      <c r="B1227" s="71">
        <v>46</v>
      </c>
      <c r="C1227" s="72">
        <v>56079</v>
      </c>
    </row>
    <row r="1228" spans="1:3" outlineLevel="2" x14ac:dyDescent="0.25">
      <c r="A1228" s="73" t="s">
        <v>109</v>
      </c>
      <c r="B1228" s="71">
        <v>46</v>
      </c>
      <c r="C1228" s="72">
        <v>56079</v>
      </c>
    </row>
    <row r="1229" spans="1:3" outlineLevel="2" x14ac:dyDescent="0.25">
      <c r="A1229" s="73" t="s">
        <v>173</v>
      </c>
      <c r="B1229" s="71">
        <v>46</v>
      </c>
      <c r="C1229" s="72">
        <v>56079</v>
      </c>
    </row>
    <row r="1230" spans="1:3" outlineLevel="1" x14ac:dyDescent="0.25">
      <c r="A1230" s="70" t="s">
        <v>175</v>
      </c>
      <c r="B1230" s="71">
        <v>230</v>
      </c>
      <c r="C1230" s="72">
        <v>280395</v>
      </c>
    </row>
    <row r="1231" spans="1:3" outlineLevel="2" x14ac:dyDescent="0.25">
      <c r="A1231" s="73" t="s">
        <v>170</v>
      </c>
      <c r="B1231" s="71">
        <v>46</v>
      </c>
      <c r="C1231" s="72">
        <v>56079</v>
      </c>
    </row>
    <row r="1232" spans="1:3" outlineLevel="2" x14ac:dyDescent="0.25">
      <c r="A1232" s="73" t="s">
        <v>171</v>
      </c>
      <c r="B1232" s="71">
        <v>46</v>
      </c>
      <c r="C1232" s="72">
        <v>56079</v>
      </c>
    </row>
    <row r="1233" spans="1:3" outlineLevel="2" x14ac:dyDescent="0.25">
      <c r="A1233" s="73" t="s">
        <v>172</v>
      </c>
      <c r="B1233" s="71">
        <v>46</v>
      </c>
      <c r="C1233" s="72">
        <v>56079</v>
      </c>
    </row>
    <row r="1234" spans="1:3" outlineLevel="2" x14ac:dyDescent="0.25">
      <c r="A1234" s="73" t="s">
        <v>109</v>
      </c>
      <c r="B1234" s="71">
        <v>46</v>
      </c>
      <c r="C1234" s="72">
        <v>56079</v>
      </c>
    </row>
    <row r="1235" spans="1:3" outlineLevel="2" x14ac:dyDescent="0.25">
      <c r="A1235" s="73" t="s">
        <v>173</v>
      </c>
      <c r="B1235" s="71">
        <v>46</v>
      </c>
      <c r="C1235" s="72">
        <v>56079</v>
      </c>
    </row>
    <row r="1236" spans="1:3" outlineLevel="1" x14ac:dyDescent="0.25">
      <c r="A1236" s="70" t="s">
        <v>176</v>
      </c>
      <c r="B1236" s="71">
        <v>224</v>
      </c>
      <c r="C1236" s="72">
        <v>280384</v>
      </c>
    </row>
    <row r="1237" spans="1:3" outlineLevel="2" x14ac:dyDescent="0.25">
      <c r="A1237" s="73" t="s">
        <v>170</v>
      </c>
      <c r="B1237" s="71">
        <v>45</v>
      </c>
      <c r="C1237" s="72">
        <v>56077</v>
      </c>
    </row>
    <row r="1238" spans="1:3" outlineLevel="2" x14ac:dyDescent="0.25">
      <c r="A1238" s="73" t="s">
        <v>171</v>
      </c>
      <c r="B1238" s="71">
        <v>45</v>
      </c>
      <c r="C1238" s="72">
        <v>56076</v>
      </c>
    </row>
    <row r="1239" spans="1:3" outlineLevel="2" x14ac:dyDescent="0.25">
      <c r="A1239" s="73" t="s">
        <v>172</v>
      </c>
      <c r="B1239" s="71">
        <v>45</v>
      </c>
      <c r="C1239" s="72">
        <v>56076</v>
      </c>
    </row>
    <row r="1240" spans="1:3" outlineLevel="2" x14ac:dyDescent="0.25">
      <c r="A1240" s="73" t="s">
        <v>109</v>
      </c>
      <c r="B1240" s="71">
        <v>44</v>
      </c>
      <c r="C1240" s="72">
        <v>56078</v>
      </c>
    </row>
    <row r="1241" spans="1:3" outlineLevel="2" x14ac:dyDescent="0.25">
      <c r="A1241" s="73" t="s">
        <v>173</v>
      </c>
      <c r="B1241" s="71">
        <v>45</v>
      </c>
      <c r="C1241" s="72">
        <v>56077</v>
      </c>
    </row>
    <row r="1242" spans="1:3" outlineLevel="1" collapsed="1" x14ac:dyDescent="0.25">
      <c r="A1242" s="227"/>
      <c r="B1242" s="71">
        <v>0</v>
      </c>
      <c r="C1242" s="72">
        <v>0</v>
      </c>
    </row>
    <row r="1243" spans="1:3" outlineLevel="2" x14ac:dyDescent="0.25">
      <c r="A1243" s="158" t="s">
        <v>160</v>
      </c>
      <c r="B1243" s="232">
        <v>1232</v>
      </c>
      <c r="C1243" s="233">
        <v>1553694</v>
      </c>
    </row>
    <row r="1244" spans="1:3" outlineLevel="2" x14ac:dyDescent="0.25">
      <c r="A1244" s="70" t="s">
        <v>169</v>
      </c>
      <c r="B1244" s="71">
        <v>264</v>
      </c>
      <c r="C1244" s="72">
        <v>328690</v>
      </c>
    </row>
    <row r="1245" spans="1:3" outlineLevel="2" x14ac:dyDescent="0.25">
      <c r="A1245" s="73" t="s">
        <v>171</v>
      </c>
      <c r="B1245" s="71">
        <v>38</v>
      </c>
      <c r="C1245" s="72">
        <v>48192</v>
      </c>
    </row>
    <row r="1246" spans="1:3" outlineLevel="2" x14ac:dyDescent="0.25">
      <c r="A1246" s="73" t="s">
        <v>109</v>
      </c>
      <c r="B1246" s="71">
        <v>192</v>
      </c>
      <c r="C1246" s="72">
        <v>236491</v>
      </c>
    </row>
    <row r="1247" spans="1:3" outlineLevel="2" x14ac:dyDescent="0.25">
      <c r="A1247" s="73" t="s">
        <v>173</v>
      </c>
      <c r="B1247" s="71">
        <v>34</v>
      </c>
      <c r="C1247" s="72">
        <v>44007</v>
      </c>
    </row>
    <row r="1248" spans="1:3" x14ac:dyDescent="0.25">
      <c r="A1248" s="70" t="s">
        <v>174</v>
      </c>
      <c r="B1248" s="71">
        <v>326</v>
      </c>
      <c r="C1248" s="72">
        <v>408336</v>
      </c>
    </row>
    <row r="1249" spans="1:3" outlineLevel="1" x14ac:dyDescent="0.25">
      <c r="A1249" s="73" t="s">
        <v>170</v>
      </c>
      <c r="B1249" s="71">
        <v>65</v>
      </c>
      <c r="C1249" s="72">
        <v>81667</v>
      </c>
    </row>
    <row r="1250" spans="1:3" outlineLevel="2" x14ac:dyDescent="0.25">
      <c r="A1250" s="73" t="s">
        <v>171</v>
      </c>
      <c r="B1250" s="71">
        <v>65</v>
      </c>
      <c r="C1250" s="72">
        <v>81667</v>
      </c>
    </row>
    <row r="1251" spans="1:3" outlineLevel="2" x14ac:dyDescent="0.25">
      <c r="A1251" s="73" t="s">
        <v>172</v>
      </c>
      <c r="B1251" s="71">
        <v>65</v>
      </c>
      <c r="C1251" s="72">
        <v>81667</v>
      </c>
    </row>
    <row r="1252" spans="1:3" outlineLevel="2" x14ac:dyDescent="0.25">
      <c r="A1252" s="73" t="s">
        <v>109</v>
      </c>
      <c r="B1252" s="71">
        <v>66</v>
      </c>
      <c r="C1252" s="72">
        <v>81668</v>
      </c>
    </row>
    <row r="1253" spans="1:3" outlineLevel="2" x14ac:dyDescent="0.25">
      <c r="A1253" s="73" t="s">
        <v>173</v>
      </c>
      <c r="B1253" s="71">
        <v>65</v>
      </c>
      <c r="C1253" s="72">
        <v>81667</v>
      </c>
    </row>
    <row r="1254" spans="1:3" outlineLevel="2" x14ac:dyDescent="0.25">
      <c r="A1254" s="70" t="s">
        <v>175</v>
      </c>
      <c r="B1254" s="71">
        <v>326</v>
      </c>
      <c r="C1254" s="72">
        <v>408336</v>
      </c>
    </row>
    <row r="1255" spans="1:3" outlineLevel="1" x14ac:dyDescent="0.25">
      <c r="A1255" s="73" t="s">
        <v>170</v>
      </c>
      <c r="B1255" s="71">
        <v>65</v>
      </c>
      <c r="C1255" s="72">
        <v>81667</v>
      </c>
    </row>
    <row r="1256" spans="1:3" outlineLevel="2" x14ac:dyDescent="0.25">
      <c r="A1256" s="73" t="s">
        <v>171</v>
      </c>
      <c r="B1256" s="71">
        <v>65</v>
      </c>
      <c r="C1256" s="72">
        <v>81667</v>
      </c>
    </row>
    <row r="1257" spans="1:3" outlineLevel="2" x14ac:dyDescent="0.25">
      <c r="A1257" s="73" t="s">
        <v>172</v>
      </c>
      <c r="B1257" s="71">
        <v>65</v>
      </c>
      <c r="C1257" s="72">
        <v>81667</v>
      </c>
    </row>
    <row r="1258" spans="1:3" outlineLevel="2" x14ac:dyDescent="0.25">
      <c r="A1258" s="73" t="s">
        <v>109</v>
      </c>
      <c r="B1258" s="71">
        <v>66</v>
      </c>
      <c r="C1258" s="72">
        <v>81668</v>
      </c>
    </row>
    <row r="1259" spans="1:3" outlineLevel="2" x14ac:dyDescent="0.25">
      <c r="A1259" s="73" t="s">
        <v>173</v>
      </c>
      <c r="B1259" s="71">
        <v>65</v>
      </c>
      <c r="C1259" s="72">
        <v>81667</v>
      </c>
    </row>
    <row r="1260" spans="1:3" outlineLevel="2" x14ac:dyDescent="0.25">
      <c r="A1260" s="70" t="s">
        <v>176</v>
      </c>
      <c r="B1260" s="71">
        <v>316</v>
      </c>
      <c r="C1260" s="72">
        <v>408332</v>
      </c>
    </row>
    <row r="1261" spans="1:3" outlineLevel="1" x14ac:dyDescent="0.25">
      <c r="A1261" s="73" t="s">
        <v>170</v>
      </c>
      <c r="B1261" s="71">
        <v>64</v>
      </c>
      <c r="C1261" s="72">
        <v>81667</v>
      </c>
    </row>
    <row r="1262" spans="1:3" outlineLevel="2" x14ac:dyDescent="0.25">
      <c r="A1262" s="73" t="s">
        <v>171</v>
      </c>
      <c r="B1262" s="71">
        <v>63</v>
      </c>
      <c r="C1262" s="72">
        <v>81667</v>
      </c>
    </row>
    <row r="1263" spans="1:3" outlineLevel="2" x14ac:dyDescent="0.25">
      <c r="A1263" s="73" t="s">
        <v>172</v>
      </c>
      <c r="B1263" s="71">
        <v>63</v>
      </c>
      <c r="C1263" s="72">
        <v>81666</v>
      </c>
    </row>
    <row r="1264" spans="1:3" outlineLevel="2" x14ac:dyDescent="0.25">
      <c r="A1264" s="73" t="s">
        <v>109</v>
      </c>
      <c r="B1264" s="71">
        <v>62</v>
      </c>
      <c r="C1264" s="72">
        <v>81665</v>
      </c>
    </row>
    <row r="1265" spans="1:3" outlineLevel="2" x14ac:dyDescent="0.25">
      <c r="A1265" s="73" t="s">
        <v>173</v>
      </c>
      <c r="B1265" s="71">
        <v>64</v>
      </c>
      <c r="C1265" s="72">
        <v>81667</v>
      </c>
    </row>
    <row r="1266" spans="1:3" outlineLevel="2" x14ac:dyDescent="0.25">
      <c r="A1266" s="227"/>
      <c r="B1266" s="71">
        <v>0</v>
      </c>
      <c r="C1266" s="72">
        <v>0</v>
      </c>
    </row>
    <row r="1267" spans="1:3" outlineLevel="1" x14ac:dyDescent="0.25">
      <c r="A1267" s="158" t="s">
        <v>161</v>
      </c>
      <c r="B1267" s="232">
        <v>871</v>
      </c>
      <c r="C1267" s="233">
        <v>1097892</v>
      </c>
    </row>
    <row r="1268" spans="1:3" outlineLevel="2" x14ac:dyDescent="0.25">
      <c r="A1268" s="70" t="s">
        <v>169</v>
      </c>
      <c r="B1268" s="71">
        <v>220</v>
      </c>
      <c r="C1268" s="72">
        <v>274475</v>
      </c>
    </row>
    <row r="1269" spans="1:3" outlineLevel="2" x14ac:dyDescent="0.25">
      <c r="A1269" s="73" t="s">
        <v>170</v>
      </c>
      <c r="B1269" s="71">
        <v>44</v>
      </c>
      <c r="C1269" s="72">
        <v>54895</v>
      </c>
    </row>
    <row r="1270" spans="1:3" outlineLevel="2" x14ac:dyDescent="0.25">
      <c r="A1270" s="73" t="s">
        <v>171</v>
      </c>
      <c r="B1270" s="71">
        <v>44</v>
      </c>
      <c r="C1270" s="72">
        <v>54895</v>
      </c>
    </row>
    <row r="1271" spans="1:3" outlineLevel="2" x14ac:dyDescent="0.25">
      <c r="A1271" s="73" t="s">
        <v>172</v>
      </c>
      <c r="B1271" s="71">
        <v>44</v>
      </c>
      <c r="C1271" s="72">
        <v>54895</v>
      </c>
    </row>
    <row r="1272" spans="1:3" outlineLevel="2" x14ac:dyDescent="0.25">
      <c r="A1272" s="73" t="s">
        <v>109</v>
      </c>
      <c r="B1272" s="71">
        <v>44</v>
      </c>
      <c r="C1272" s="72">
        <v>54895</v>
      </c>
    </row>
    <row r="1273" spans="1:3" x14ac:dyDescent="0.25">
      <c r="A1273" s="73" t="s">
        <v>173</v>
      </c>
      <c r="B1273" s="71">
        <v>44</v>
      </c>
      <c r="C1273" s="72">
        <v>54895</v>
      </c>
    </row>
    <row r="1274" spans="1:3" outlineLevel="1" x14ac:dyDescent="0.25">
      <c r="A1274" s="70" t="s">
        <v>174</v>
      </c>
      <c r="B1274" s="71">
        <v>220</v>
      </c>
      <c r="C1274" s="72">
        <v>274475</v>
      </c>
    </row>
    <row r="1275" spans="1:3" outlineLevel="2" x14ac:dyDescent="0.25">
      <c r="A1275" s="73" t="s">
        <v>170</v>
      </c>
      <c r="B1275" s="71">
        <v>44</v>
      </c>
      <c r="C1275" s="72">
        <v>54895</v>
      </c>
    </row>
    <row r="1276" spans="1:3" outlineLevel="2" x14ac:dyDescent="0.25">
      <c r="A1276" s="73" t="s">
        <v>171</v>
      </c>
      <c r="B1276" s="71">
        <v>44</v>
      </c>
      <c r="C1276" s="72">
        <v>54895</v>
      </c>
    </row>
    <row r="1277" spans="1:3" outlineLevel="2" x14ac:dyDescent="0.25">
      <c r="A1277" s="73" t="s">
        <v>172</v>
      </c>
      <c r="B1277" s="71">
        <v>44</v>
      </c>
      <c r="C1277" s="72">
        <v>54895</v>
      </c>
    </row>
    <row r="1278" spans="1:3" outlineLevel="2" x14ac:dyDescent="0.25">
      <c r="A1278" s="73" t="s">
        <v>109</v>
      </c>
      <c r="B1278" s="71">
        <v>44</v>
      </c>
      <c r="C1278" s="72">
        <v>54895</v>
      </c>
    </row>
    <row r="1279" spans="1:3" outlineLevel="2" x14ac:dyDescent="0.25">
      <c r="A1279" s="73" t="s">
        <v>173</v>
      </c>
      <c r="B1279" s="71">
        <v>44</v>
      </c>
      <c r="C1279" s="72">
        <v>54895</v>
      </c>
    </row>
    <row r="1280" spans="1:3" outlineLevel="1" x14ac:dyDescent="0.25">
      <c r="A1280" s="70" t="s">
        <v>175</v>
      </c>
      <c r="B1280" s="71">
        <v>220</v>
      </c>
      <c r="C1280" s="72">
        <v>274475</v>
      </c>
    </row>
    <row r="1281" spans="1:3" outlineLevel="2" x14ac:dyDescent="0.25">
      <c r="A1281" s="73" t="s">
        <v>170</v>
      </c>
      <c r="B1281" s="71">
        <v>44</v>
      </c>
      <c r="C1281" s="72">
        <v>54895</v>
      </c>
    </row>
    <row r="1282" spans="1:3" outlineLevel="2" x14ac:dyDescent="0.25">
      <c r="A1282" s="73" t="s">
        <v>171</v>
      </c>
      <c r="B1282" s="71">
        <v>44</v>
      </c>
      <c r="C1282" s="72">
        <v>54895</v>
      </c>
    </row>
    <row r="1283" spans="1:3" outlineLevel="2" x14ac:dyDescent="0.25">
      <c r="A1283" s="73" t="s">
        <v>172</v>
      </c>
      <c r="B1283" s="71">
        <v>44</v>
      </c>
      <c r="C1283" s="72">
        <v>54895</v>
      </c>
    </row>
    <row r="1284" spans="1:3" outlineLevel="2" x14ac:dyDescent="0.25">
      <c r="A1284" s="73" t="s">
        <v>109</v>
      </c>
      <c r="B1284" s="71">
        <v>44</v>
      </c>
      <c r="C1284" s="72">
        <v>54895</v>
      </c>
    </row>
    <row r="1285" spans="1:3" outlineLevel="2" x14ac:dyDescent="0.25">
      <c r="A1285" s="73" t="s">
        <v>173</v>
      </c>
      <c r="B1285" s="71">
        <v>44</v>
      </c>
      <c r="C1285" s="72">
        <v>54895</v>
      </c>
    </row>
    <row r="1286" spans="1:3" outlineLevel="1" x14ac:dyDescent="0.25">
      <c r="A1286" s="70" t="s">
        <v>176</v>
      </c>
      <c r="B1286" s="71">
        <v>211</v>
      </c>
      <c r="C1286" s="72">
        <v>274467</v>
      </c>
    </row>
    <row r="1287" spans="1:3" outlineLevel="2" x14ac:dyDescent="0.25">
      <c r="A1287" s="73" t="s">
        <v>170</v>
      </c>
      <c r="B1287" s="71">
        <v>42</v>
      </c>
      <c r="C1287" s="72">
        <v>54893</v>
      </c>
    </row>
    <row r="1288" spans="1:3" outlineLevel="2" x14ac:dyDescent="0.25">
      <c r="A1288" s="73" t="s">
        <v>171</v>
      </c>
      <c r="B1288" s="71">
        <v>42</v>
      </c>
      <c r="C1288" s="72">
        <v>54894</v>
      </c>
    </row>
    <row r="1289" spans="1:3" outlineLevel="2" x14ac:dyDescent="0.25">
      <c r="A1289" s="73" t="s">
        <v>172</v>
      </c>
      <c r="B1289" s="71">
        <v>42</v>
      </c>
      <c r="C1289" s="72">
        <v>54894</v>
      </c>
    </row>
    <row r="1290" spans="1:3" outlineLevel="2" x14ac:dyDescent="0.25">
      <c r="A1290" s="73" t="s">
        <v>109</v>
      </c>
      <c r="B1290" s="71">
        <v>43</v>
      </c>
      <c r="C1290" s="72">
        <v>54893</v>
      </c>
    </row>
    <row r="1291" spans="1:3" outlineLevel="2" x14ac:dyDescent="0.25">
      <c r="A1291" s="73" t="s">
        <v>173</v>
      </c>
      <c r="B1291" s="71">
        <v>42</v>
      </c>
      <c r="C1291" s="72">
        <v>54893</v>
      </c>
    </row>
    <row r="1292" spans="1:3" outlineLevel="1" collapsed="1" x14ac:dyDescent="0.25">
      <c r="A1292" s="227"/>
      <c r="B1292" s="71">
        <v>0</v>
      </c>
      <c r="C1292" s="72">
        <v>0</v>
      </c>
    </row>
    <row r="1293" spans="1:3" outlineLevel="2" x14ac:dyDescent="0.25">
      <c r="A1293" s="158" t="s">
        <v>162</v>
      </c>
      <c r="B1293" s="232">
        <v>1011</v>
      </c>
      <c r="C1293" s="233">
        <v>1303889</v>
      </c>
    </row>
    <row r="1294" spans="1:3" outlineLevel="2" x14ac:dyDescent="0.25">
      <c r="A1294" s="70" t="s">
        <v>169</v>
      </c>
      <c r="B1294" s="71">
        <v>255</v>
      </c>
      <c r="C1294" s="72">
        <v>325975</v>
      </c>
    </row>
    <row r="1295" spans="1:3" outlineLevel="2" x14ac:dyDescent="0.25">
      <c r="A1295" s="73" t="s">
        <v>170</v>
      </c>
      <c r="B1295" s="71">
        <v>51</v>
      </c>
      <c r="C1295" s="72">
        <v>65195</v>
      </c>
    </row>
    <row r="1296" spans="1:3" outlineLevel="2" x14ac:dyDescent="0.25">
      <c r="A1296" s="73" t="s">
        <v>171</v>
      </c>
      <c r="B1296" s="71">
        <v>51</v>
      </c>
      <c r="C1296" s="72">
        <v>65195</v>
      </c>
    </row>
    <row r="1297" spans="1:3" outlineLevel="2" x14ac:dyDescent="0.25">
      <c r="A1297" s="73" t="s">
        <v>172</v>
      </c>
      <c r="B1297" s="71">
        <v>51</v>
      </c>
      <c r="C1297" s="72">
        <v>65195</v>
      </c>
    </row>
    <row r="1298" spans="1:3" x14ac:dyDescent="0.25">
      <c r="A1298" s="73" t="s">
        <v>109</v>
      </c>
      <c r="B1298" s="71">
        <v>51</v>
      </c>
      <c r="C1298" s="72">
        <v>65195</v>
      </c>
    </row>
    <row r="1299" spans="1:3" outlineLevel="1" x14ac:dyDescent="0.25">
      <c r="A1299" s="73" t="s">
        <v>173</v>
      </c>
      <c r="B1299" s="71">
        <v>51</v>
      </c>
      <c r="C1299" s="72">
        <v>65195</v>
      </c>
    </row>
    <row r="1300" spans="1:3" outlineLevel="2" x14ac:dyDescent="0.25">
      <c r="A1300" s="70" t="s">
        <v>174</v>
      </c>
      <c r="B1300" s="71">
        <v>255</v>
      </c>
      <c r="C1300" s="72">
        <v>325975</v>
      </c>
    </row>
    <row r="1301" spans="1:3" outlineLevel="2" x14ac:dyDescent="0.25">
      <c r="A1301" s="73" t="s">
        <v>170</v>
      </c>
      <c r="B1301" s="71">
        <v>51</v>
      </c>
      <c r="C1301" s="72">
        <v>65195</v>
      </c>
    </row>
    <row r="1302" spans="1:3" outlineLevel="2" x14ac:dyDescent="0.25">
      <c r="A1302" s="73" t="s">
        <v>171</v>
      </c>
      <c r="B1302" s="71">
        <v>51</v>
      </c>
      <c r="C1302" s="72">
        <v>65195</v>
      </c>
    </row>
    <row r="1303" spans="1:3" outlineLevel="2" x14ac:dyDescent="0.25">
      <c r="A1303" s="73" t="s">
        <v>172</v>
      </c>
      <c r="B1303" s="71">
        <v>51</v>
      </c>
      <c r="C1303" s="72">
        <v>65195</v>
      </c>
    </row>
    <row r="1304" spans="1:3" outlineLevel="2" x14ac:dyDescent="0.25">
      <c r="A1304" s="73" t="s">
        <v>109</v>
      </c>
      <c r="B1304" s="71">
        <v>51</v>
      </c>
      <c r="C1304" s="72">
        <v>65195</v>
      </c>
    </row>
    <row r="1305" spans="1:3" outlineLevel="1" x14ac:dyDescent="0.25">
      <c r="A1305" s="73" t="s">
        <v>173</v>
      </c>
      <c r="B1305" s="71">
        <v>51</v>
      </c>
      <c r="C1305" s="72">
        <v>65195</v>
      </c>
    </row>
    <row r="1306" spans="1:3" outlineLevel="2" x14ac:dyDescent="0.25">
      <c r="A1306" s="70" t="s">
        <v>175</v>
      </c>
      <c r="B1306" s="71">
        <v>255</v>
      </c>
      <c r="C1306" s="72">
        <v>325975</v>
      </c>
    </row>
    <row r="1307" spans="1:3" outlineLevel="2" x14ac:dyDescent="0.25">
      <c r="A1307" s="73" t="s">
        <v>170</v>
      </c>
      <c r="B1307" s="71">
        <v>51</v>
      </c>
      <c r="C1307" s="72">
        <v>65195</v>
      </c>
    </row>
    <row r="1308" spans="1:3" outlineLevel="2" x14ac:dyDescent="0.25">
      <c r="A1308" s="73" t="s">
        <v>171</v>
      </c>
      <c r="B1308" s="71">
        <v>51</v>
      </c>
      <c r="C1308" s="72">
        <v>65195</v>
      </c>
    </row>
    <row r="1309" spans="1:3" outlineLevel="2" x14ac:dyDescent="0.25">
      <c r="A1309" s="73" t="s">
        <v>172</v>
      </c>
      <c r="B1309" s="71">
        <v>51</v>
      </c>
      <c r="C1309" s="72">
        <v>65195</v>
      </c>
    </row>
    <row r="1310" spans="1:3" outlineLevel="2" x14ac:dyDescent="0.25">
      <c r="A1310" s="73" t="s">
        <v>109</v>
      </c>
      <c r="B1310" s="71">
        <v>51</v>
      </c>
      <c r="C1310" s="72">
        <v>65195</v>
      </c>
    </row>
    <row r="1311" spans="1:3" outlineLevel="1" x14ac:dyDescent="0.25">
      <c r="A1311" s="73" t="s">
        <v>173</v>
      </c>
      <c r="B1311" s="71">
        <v>51</v>
      </c>
      <c r="C1311" s="72">
        <v>65195</v>
      </c>
    </row>
    <row r="1312" spans="1:3" outlineLevel="2" x14ac:dyDescent="0.25">
      <c r="A1312" s="70" t="s">
        <v>176</v>
      </c>
      <c r="B1312" s="71">
        <v>246</v>
      </c>
      <c r="C1312" s="72">
        <v>325964</v>
      </c>
    </row>
    <row r="1313" spans="1:3" outlineLevel="2" x14ac:dyDescent="0.25">
      <c r="A1313" s="73" t="s">
        <v>170</v>
      </c>
      <c r="B1313" s="71">
        <v>48</v>
      </c>
      <c r="C1313" s="72">
        <v>65192</v>
      </c>
    </row>
    <row r="1314" spans="1:3" outlineLevel="2" x14ac:dyDescent="0.25">
      <c r="A1314" s="73" t="s">
        <v>171</v>
      </c>
      <c r="B1314" s="71">
        <v>49</v>
      </c>
      <c r="C1314" s="72">
        <v>65193</v>
      </c>
    </row>
    <row r="1315" spans="1:3" outlineLevel="2" x14ac:dyDescent="0.25">
      <c r="A1315" s="73" t="s">
        <v>172</v>
      </c>
      <c r="B1315" s="71">
        <v>49</v>
      </c>
      <c r="C1315" s="72">
        <v>65193</v>
      </c>
    </row>
    <row r="1316" spans="1:3" outlineLevel="2" x14ac:dyDescent="0.25">
      <c r="A1316" s="73" t="s">
        <v>109</v>
      </c>
      <c r="B1316" s="71">
        <v>51</v>
      </c>
      <c r="C1316" s="72">
        <v>65193</v>
      </c>
    </row>
    <row r="1317" spans="1:3" outlineLevel="1" x14ac:dyDescent="0.25">
      <c r="A1317" s="73" t="s">
        <v>173</v>
      </c>
      <c r="B1317" s="71">
        <v>49</v>
      </c>
      <c r="C1317" s="72">
        <v>65193</v>
      </c>
    </row>
    <row r="1318" spans="1:3" outlineLevel="2" x14ac:dyDescent="0.25">
      <c r="A1318" s="227"/>
      <c r="B1318" s="71">
        <v>0</v>
      </c>
      <c r="C1318" s="72">
        <v>0</v>
      </c>
    </row>
    <row r="1319" spans="1:3" outlineLevel="2" x14ac:dyDescent="0.25">
      <c r="A1319" s="158" t="s">
        <v>163</v>
      </c>
      <c r="B1319" s="232">
        <v>1475</v>
      </c>
      <c r="C1319" s="233">
        <v>1884498</v>
      </c>
    </row>
    <row r="1320" spans="1:3" outlineLevel="2" x14ac:dyDescent="0.25">
      <c r="A1320" s="70" t="s">
        <v>169</v>
      </c>
      <c r="B1320" s="71">
        <v>370</v>
      </c>
      <c r="C1320" s="72">
        <v>471125</v>
      </c>
    </row>
    <row r="1321" spans="1:3" outlineLevel="2" x14ac:dyDescent="0.25">
      <c r="A1321" s="73" t="s">
        <v>170</v>
      </c>
      <c r="B1321" s="71">
        <v>74</v>
      </c>
      <c r="C1321" s="72">
        <v>94225</v>
      </c>
    </row>
    <row r="1322" spans="1:3" outlineLevel="2" x14ac:dyDescent="0.25">
      <c r="A1322" s="73" t="s">
        <v>171</v>
      </c>
      <c r="B1322" s="71">
        <v>74</v>
      </c>
      <c r="C1322" s="72">
        <v>94225</v>
      </c>
    </row>
    <row r="1323" spans="1:3" x14ac:dyDescent="0.25">
      <c r="A1323" s="73" t="s">
        <v>172</v>
      </c>
      <c r="B1323" s="71">
        <v>74</v>
      </c>
      <c r="C1323" s="72">
        <v>94225</v>
      </c>
    </row>
    <row r="1324" spans="1:3" outlineLevel="1" x14ac:dyDescent="0.25">
      <c r="A1324" s="73" t="s">
        <v>109</v>
      </c>
      <c r="B1324" s="71">
        <v>74</v>
      </c>
      <c r="C1324" s="72">
        <v>94225</v>
      </c>
    </row>
    <row r="1325" spans="1:3" outlineLevel="2" x14ac:dyDescent="0.25">
      <c r="A1325" s="73" t="s">
        <v>173</v>
      </c>
      <c r="B1325" s="71">
        <v>74</v>
      </c>
      <c r="C1325" s="72">
        <v>94225</v>
      </c>
    </row>
    <row r="1326" spans="1:3" outlineLevel="2" x14ac:dyDescent="0.25">
      <c r="A1326" s="70" t="s">
        <v>174</v>
      </c>
      <c r="B1326" s="71">
        <v>370</v>
      </c>
      <c r="C1326" s="72">
        <v>471125</v>
      </c>
    </row>
    <row r="1327" spans="1:3" outlineLevel="2" x14ac:dyDescent="0.25">
      <c r="A1327" s="73" t="s">
        <v>170</v>
      </c>
      <c r="B1327" s="71">
        <v>74</v>
      </c>
      <c r="C1327" s="72">
        <v>94225</v>
      </c>
    </row>
    <row r="1328" spans="1:3" outlineLevel="2" x14ac:dyDescent="0.25">
      <c r="A1328" s="73" t="s">
        <v>171</v>
      </c>
      <c r="B1328" s="71">
        <v>74</v>
      </c>
      <c r="C1328" s="72">
        <v>94225</v>
      </c>
    </row>
    <row r="1329" spans="1:3" outlineLevel="2" x14ac:dyDescent="0.25">
      <c r="A1329" s="73" t="s">
        <v>172</v>
      </c>
      <c r="B1329" s="71">
        <v>74</v>
      </c>
      <c r="C1329" s="72">
        <v>94225</v>
      </c>
    </row>
    <row r="1330" spans="1:3" outlineLevel="1" x14ac:dyDescent="0.25">
      <c r="A1330" s="73" t="s">
        <v>109</v>
      </c>
      <c r="B1330" s="71">
        <v>74</v>
      </c>
      <c r="C1330" s="72">
        <v>94225</v>
      </c>
    </row>
    <row r="1331" spans="1:3" outlineLevel="2" x14ac:dyDescent="0.25">
      <c r="A1331" s="73" t="s">
        <v>173</v>
      </c>
      <c r="B1331" s="71">
        <v>74</v>
      </c>
      <c r="C1331" s="72">
        <v>94225</v>
      </c>
    </row>
    <row r="1332" spans="1:3" outlineLevel="2" x14ac:dyDescent="0.25">
      <c r="A1332" s="70" t="s">
        <v>175</v>
      </c>
      <c r="B1332" s="71">
        <v>370</v>
      </c>
      <c r="C1332" s="72">
        <v>471125</v>
      </c>
    </row>
    <row r="1333" spans="1:3" outlineLevel="2" x14ac:dyDescent="0.25">
      <c r="A1333" s="73" t="s">
        <v>170</v>
      </c>
      <c r="B1333" s="71">
        <v>74</v>
      </c>
      <c r="C1333" s="72">
        <v>94225</v>
      </c>
    </row>
    <row r="1334" spans="1:3" outlineLevel="2" x14ac:dyDescent="0.25">
      <c r="A1334" s="73" t="s">
        <v>171</v>
      </c>
      <c r="B1334" s="71">
        <v>74</v>
      </c>
      <c r="C1334" s="72">
        <v>94225</v>
      </c>
    </row>
    <row r="1335" spans="1:3" outlineLevel="2" x14ac:dyDescent="0.25">
      <c r="A1335" s="73" t="s">
        <v>172</v>
      </c>
      <c r="B1335" s="71">
        <v>74</v>
      </c>
      <c r="C1335" s="72">
        <v>94225</v>
      </c>
    </row>
    <row r="1336" spans="1:3" outlineLevel="1" x14ac:dyDescent="0.25">
      <c r="A1336" s="73" t="s">
        <v>109</v>
      </c>
      <c r="B1336" s="71">
        <v>74</v>
      </c>
      <c r="C1336" s="72">
        <v>94225</v>
      </c>
    </row>
    <row r="1337" spans="1:3" outlineLevel="2" x14ac:dyDescent="0.25">
      <c r="A1337" s="73" t="s">
        <v>173</v>
      </c>
      <c r="B1337" s="71">
        <v>74</v>
      </c>
      <c r="C1337" s="72">
        <v>94225</v>
      </c>
    </row>
    <row r="1338" spans="1:3" outlineLevel="2" x14ac:dyDescent="0.25">
      <c r="A1338" s="70" t="s">
        <v>176</v>
      </c>
      <c r="B1338" s="71">
        <v>365</v>
      </c>
      <c r="C1338" s="72">
        <v>471123</v>
      </c>
    </row>
    <row r="1339" spans="1:3" outlineLevel="2" x14ac:dyDescent="0.25">
      <c r="A1339" s="73" t="s">
        <v>170</v>
      </c>
      <c r="B1339" s="71">
        <v>73</v>
      </c>
      <c r="C1339" s="72">
        <v>94224</v>
      </c>
    </row>
    <row r="1340" spans="1:3" outlineLevel="2" x14ac:dyDescent="0.25">
      <c r="A1340" s="73" t="s">
        <v>171</v>
      </c>
      <c r="B1340" s="71">
        <v>73</v>
      </c>
      <c r="C1340" s="72">
        <v>94224</v>
      </c>
    </row>
    <row r="1341" spans="1:3" outlineLevel="2" x14ac:dyDescent="0.25">
      <c r="A1341" s="73" t="s">
        <v>172</v>
      </c>
      <c r="B1341" s="71">
        <v>73</v>
      </c>
      <c r="C1341" s="72">
        <v>94224</v>
      </c>
    </row>
    <row r="1342" spans="1:3" outlineLevel="1" x14ac:dyDescent="0.25">
      <c r="A1342" s="73" t="s">
        <v>109</v>
      </c>
      <c r="B1342" s="71">
        <v>73</v>
      </c>
      <c r="C1342" s="72">
        <v>94226</v>
      </c>
    </row>
    <row r="1343" spans="1:3" outlineLevel="2" x14ac:dyDescent="0.25">
      <c r="A1343" s="73" t="s">
        <v>173</v>
      </c>
      <c r="B1343" s="71">
        <v>73</v>
      </c>
      <c r="C1343" s="72">
        <v>94225</v>
      </c>
    </row>
    <row r="1344" spans="1:3" outlineLevel="2" x14ac:dyDescent="0.25">
      <c r="A1344" s="227"/>
      <c r="B1344" s="71">
        <v>0</v>
      </c>
      <c r="C1344" s="72">
        <v>0</v>
      </c>
    </row>
    <row r="1345" spans="1:3" ht="22.5" outlineLevel="2" x14ac:dyDescent="0.25">
      <c r="A1345" s="158" t="s">
        <v>69</v>
      </c>
      <c r="B1345" s="232">
        <v>836</v>
      </c>
      <c r="C1345" s="233">
        <v>1050826</v>
      </c>
    </row>
    <row r="1346" spans="1:3" outlineLevel="2" x14ac:dyDescent="0.25">
      <c r="A1346" s="70" t="s">
        <v>169</v>
      </c>
      <c r="B1346" s="71">
        <v>258</v>
      </c>
      <c r="C1346" s="72">
        <v>339307</v>
      </c>
    </row>
    <row r="1347" spans="1:3" outlineLevel="2" x14ac:dyDescent="0.25">
      <c r="A1347" s="73" t="s">
        <v>170</v>
      </c>
      <c r="B1347" s="71">
        <v>198</v>
      </c>
      <c r="C1347" s="72">
        <v>263222</v>
      </c>
    </row>
    <row r="1348" spans="1:3" x14ac:dyDescent="0.25">
      <c r="A1348" s="73" t="s">
        <v>171</v>
      </c>
      <c r="B1348" s="71">
        <v>6</v>
      </c>
      <c r="C1348" s="72">
        <v>8537</v>
      </c>
    </row>
    <row r="1349" spans="1:3" outlineLevel="1" x14ac:dyDescent="0.25">
      <c r="A1349" s="73" t="s">
        <v>172</v>
      </c>
      <c r="B1349" s="71">
        <v>15</v>
      </c>
      <c r="C1349" s="72">
        <v>19806</v>
      </c>
    </row>
    <row r="1350" spans="1:3" outlineLevel="2" x14ac:dyDescent="0.25">
      <c r="A1350" s="73" t="s">
        <v>109</v>
      </c>
      <c r="B1350" s="71">
        <v>6</v>
      </c>
      <c r="C1350" s="72">
        <v>8537</v>
      </c>
    </row>
    <row r="1351" spans="1:3" outlineLevel="2" x14ac:dyDescent="0.25">
      <c r="A1351" s="73" t="s">
        <v>173</v>
      </c>
      <c r="B1351" s="71">
        <v>33</v>
      </c>
      <c r="C1351" s="72">
        <v>39205</v>
      </c>
    </row>
    <row r="1352" spans="1:3" outlineLevel="2" x14ac:dyDescent="0.25">
      <c r="A1352" s="70" t="s">
        <v>174</v>
      </c>
      <c r="B1352" s="71">
        <v>195</v>
      </c>
      <c r="C1352" s="72">
        <v>237175</v>
      </c>
    </row>
    <row r="1353" spans="1:3" outlineLevel="2" x14ac:dyDescent="0.25">
      <c r="A1353" s="73" t="s">
        <v>170</v>
      </c>
      <c r="B1353" s="71">
        <v>39</v>
      </c>
      <c r="C1353" s="72">
        <v>47435</v>
      </c>
    </row>
    <row r="1354" spans="1:3" outlineLevel="2" x14ac:dyDescent="0.25">
      <c r="A1354" s="73" t="s">
        <v>171</v>
      </c>
      <c r="B1354" s="71">
        <v>39</v>
      </c>
      <c r="C1354" s="72">
        <v>47435</v>
      </c>
    </row>
    <row r="1355" spans="1:3" outlineLevel="1" x14ac:dyDescent="0.25">
      <c r="A1355" s="73" t="s">
        <v>172</v>
      </c>
      <c r="B1355" s="71">
        <v>39</v>
      </c>
      <c r="C1355" s="72">
        <v>47435</v>
      </c>
    </row>
    <row r="1356" spans="1:3" outlineLevel="2" x14ac:dyDescent="0.25">
      <c r="A1356" s="73" t="s">
        <v>109</v>
      </c>
      <c r="B1356" s="71">
        <v>39</v>
      </c>
      <c r="C1356" s="72">
        <v>47435</v>
      </c>
    </row>
    <row r="1357" spans="1:3" outlineLevel="2" x14ac:dyDescent="0.25">
      <c r="A1357" s="73" t="s">
        <v>173</v>
      </c>
      <c r="B1357" s="71">
        <v>39</v>
      </c>
      <c r="C1357" s="72">
        <v>47435</v>
      </c>
    </row>
    <row r="1358" spans="1:3" outlineLevel="2" x14ac:dyDescent="0.25">
      <c r="A1358" s="70" t="s">
        <v>175</v>
      </c>
      <c r="B1358" s="71">
        <v>195</v>
      </c>
      <c r="C1358" s="72">
        <v>237175</v>
      </c>
    </row>
    <row r="1359" spans="1:3" outlineLevel="2" x14ac:dyDescent="0.25">
      <c r="A1359" s="73" t="s">
        <v>170</v>
      </c>
      <c r="B1359" s="71">
        <v>39</v>
      </c>
      <c r="C1359" s="72">
        <v>47435</v>
      </c>
    </row>
    <row r="1360" spans="1:3" outlineLevel="2" x14ac:dyDescent="0.25">
      <c r="A1360" s="73" t="s">
        <v>171</v>
      </c>
      <c r="B1360" s="71">
        <v>39</v>
      </c>
      <c r="C1360" s="72">
        <v>47435</v>
      </c>
    </row>
    <row r="1361" spans="1:3" outlineLevel="1" x14ac:dyDescent="0.25">
      <c r="A1361" s="73" t="s">
        <v>172</v>
      </c>
      <c r="B1361" s="71">
        <v>39</v>
      </c>
      <c r="C1361" s="72">
        <v>47435</v>
      </c>
    </row>
    <row r="1362" spans="1:3" outlineLevel="2" x14ac:dyDescent="0.25">
      <c r="A1362" s="73" t="s">
        <v>109</v>
      </c>
      <c r="B1362" s="71">
        <v>39</v>
      </c>
      <c r="C1362" s="72">
        <v>47435</v>
      </c>
    </row>
    <row r="1363" spans="1:3" outlineLevel="2" x14ac:dyDescent="0.25">
      <c r="A1363" s="73" t="s">
        <v>173</v>
      </c>
      <c r="B1363" s="71">
        <v>39</v>
      </c>
      <c r="C1363" s="72">
        <v>47435</v>
      </c>
    </row>
    <row r="1364" spans="1:3" outlineLevel="2" x14ac:dyDescent="0.25">
      <c r="A1364" s="70" t="s">
        <v>176</v>
      </c>
      <c r="B1364" s="71">
        <v>188</v>
      </c>
      <c r="C1364" s="72">
        <v>237169</v>
      </c>
    </row>
    <row r="1365" spans="1:3" outlineLevel="2" x14ac:dyDescent="0.25">
      <c r="A1365" s="73" t="s">
        <v>170</v>
      </c>
      <c r="B1365" s="71">
        <v>37</v>
      </c>
      <c r="C1365" s="72">
        <v>47434</v>
      </c>
    </row>
    <row r="1366" spans="1:3" outlineLevel="2" x14ac:dyDescent="0.25">
      <c r="A1366" s="73" t="s">
        <v>171</v>
      </c>
      <c r="B1366" s="71">
        <v>37</v>
      </c>
      <c r="C1366" s="72">
        <v>47434</v>
      </c>
    </row>
    <row r="1367" spans="1:3" outlineLevel="1" x14ac:dyDescent="0.25">
      <c r="A1367" s="73" t="s">
        <v>172</v>
      </c>
      <c r="B1367" s="71">
        <v>38</v>
      </c>
      <c r="C1367" s="72">
        <v>47434</v>
      </c>
    </row>
    <row r="1368" spans="1:3" outlineLevel="2" x14ac:dyDescent="0.25">
      <c r="A1368" s="73" t="s">
        <v>109</v>
      </c>
      <c r="B1368" s="71">
        <v>38</v>
      </c>
      <c r="C1368" s="72">
        <v>47434</v>
      </c>
    </row>
    <row r="1369" spans="1:3" outlineLevel="2" x14ac:dyDescent="0.25">
      <c r="A1369" s="73" t="s">
        <v>173</v>
      </c>
      <c r="B1369" s="71">
        <v>38</v>
      </c>
      <c r="C1369" s="72">
        <v>47433</v>
      </c>
    </row>
    <row r="1370" spans="1:3" outlineLevel="2" x14ac:dyDescent="0.25">
      <c r="A1370" s="227"/>
      <c r="B1370" s="71">
        <v>0</v>
      </c>
      <c r="C1370" s="72">
        <v>0</v>
      </c>
    </row>
    <row r="1371" spans="1:3" ht="22.5" outlineLevel="2" x14ac:dyDescent="0.25">
      <c r="A1371" s="158" t="s">
        <v>70</v>
      </c>
      <c r="B1371" s="232">
        <v>1206</v>
      </c>
      <c r="C1371" s="233">
        <v>1516904</v>
      </c>
    </row>
    <row r="1372" spans="1:3" outlineLevel="2" x14ac:dyDescent="0.25">
      <c r="A1372" s="70" t="s">
        <v>169</v>
      </c>
      <c r="B1372" s="71">
        <v>305</v>
      </c>
      <c r="C1372" s="72">
        <v>379229</v>
      </c>
    </row>
    <row r="1373" spans="1:3" x14ac:dyDescent="0.25">
      <c r="A1373" s="73" t="s">
        <v>170</v>
      </c>
      <c r="B1373" s="71">
        <v>61</v>
      </c>
      <c r="C1373" s="72">
        <v>75846</v>
      </c>
    </row>
    <row r="1374" spans="1:3" outlineLevel="1" x14ac:dyDescent="0.25">
      <c r="A1374" s="73" t="s">
        <v>171</v>
      </c>
      <c r="B1374" s="71">
        <v>61</v>
      </c>
      <c r="C1374" s="72">
        <v>75846</v>
      </c>
    </row>
    <row r="1375" spans="1:3" outlineLevel="2" x14ac:dyDescent="0.25">
      <c r="A1375" s="73" t="s">
        <v>172</v>
      </c>
      <c r="B1375" s="71">
        <v>61</v>
      </c>
      <c r="C1375" s="72">
        <v>75846</v>
      </c>
    </row>
    <row r="1376" spans="1:3" outlineLevel="2" x14ac:dyDescent="0.25">
      <c r="A1376" s="73" t="s">
        <v>109</v>
      </c>
      <c r="B1376" s="71">
        <v>61</v>
      </c>
      <c r="C1376" s="72">
        <v>75845</v>
      </c>
    </row>
    <row r="1377" spans="1:3" outlineLevel="2" x14ac:dyDescent="0.25">
      <c r="A1377" s="73" t="s">
        <v>173</v>
      </c>
      <c r="B1377" s="71">
        <v>61</v>
      </c>
      <c r="C1377" s="72">
        <v>75846</v>
      </c>
    </row>
    <row r="1378" spans="1:3" outlineLevel="2" x14ac:dyDescent="0.25">
      <c r="A1378" s="70" t="s">
        <v>174</v>
      </c>
      <c r="B1378" s="71">
        <v>305</v>
      </c>
      <c r="C1378" s="72">
        <v>379229</v>
      </c>
    </row>
    <row r="1379" spans="1:3" outlineLevel="2" x14ac:dyDescent="0.25">
      <c r="A1379" s="73" t="s">
        <v>170</v>
      </c>
      <c r="B1379" s="71">
        <v>61</v>
      </c>
      <c r="C1379" s="72">
        <v>75846</v>
      </c>
    </row>
    <row r="1380" spans="1:3" outlineLevel="1" x14ac:dyDescent="0.25">
      <c r="A1380" s="73" t="s">
        <v>171</v>
      </c>
      <c r="B1380" s="71">
        <v>61</v>
      </c>
      <c r="C1380" s="72">
        <v>75846</v>
      </c>
    </row>
    <row r="1381" spans="1:3" outlineLevel="2" x14ac:dyDescent="0.25">
      <c r="A1381" s="73" t="s">
        <v>172</v>
      </c>
      <c r="B1381" s="71">
        <v>61</v>
      </c>
      <c r="C1381" s="72">
        <v>75846</v>
      </c>
    </row>
    <row r="1382" spans="1:3" outlineLevel="2" x14ac:dyDescent="0.25">
      <c r="A1382" s="73" t="s">
        <v>109</v>
      </c>
      <c r="B1382" s="71">
        <v>61</v>
      </c>
      <c r="C1382" s="72">
        <v>75845</v>
      </c>
    </row>
    <row r="1383" spans="1:3" outlineLevel="2" x14ac:dyDescent="0.25">
      <c r="A1383" s="73" t="s">
        <v>173</v>
      </c>
      <c r="B1383" s="71">
        <v>61</v>
      </c>
      <c r="C1383" s="72">
        <v>75846</v>
      </c>
    </row>
    <row r="1384" spans="1:3" outlineLevel="2" x14ac:dyDescent="0.25">
      <c r="A1384" s="70" t="s">
        <v>175</v>
      </c>
      <c r="B1384" s="71">
        <v>305</v>
      </c>
      <c r="C1384" s="72">
        <v>379229</v>
      </c>
    </row>
    <row r="1385" spans="1:3" outlineLevel="2" x14ac:dyDescent="0.25">
      <c r="A1385" s="73" t="s">
        <v>170</v>
      </c>
      <c r="B1385" s="71">
        <v>61</v>
      </c>
      <c r="C1385" s="72">
        <v>75846</v>
      </c>
    </row>
    <row r="1386" spans="1:3" outlineLevel="1" x14ac:dyDescent="0.25">
      <c r="A1386" s="73" t="s">
        <v>171</v>
      </c>
      <c r="B1386" s="71">
        <v>61</v>
      </c>
      <c r="C1386" s="72">
        <v>75846</v>
      </c>
    </row>
    <row r="1387" spans="1:3" outlineLevel="2" x14ac:dyDescent="0.25">
      <c r="A1387" s="73" t="s">
        <v>172</v>
      </c>
      <c r="B1387" s="71">
        <v>61</v>
      </c>
      <c r="C1387" s="72">
        <v>75846</v>
      </c>
    </row>
    <row r="1388" spans="1:3" outlineLevel="2" x14ac:dyDescent="0.25">
      <c r="A1388" s="73" t="s">
        <v>109</v>
      </c>
      <c r="B1388" s="71">
        <v>61</v>
      </c>
      <c r="C1388" s="72">
        <v>75845</v>
      </c>
    </row>
    <row r="1389" spans="1:3" outlineLevel="2" x14ac:dyDescent="0.25">
      <c r="A1389" s="73" t="s">
        <v>173</v>
      </c>
      <c r="B1389" s="71">
        <v>61</v>
      </c>
      <c r="C1389" s="72">
        <v>75846</v>
      </c>
    </row>
    <row r="1390" spans="1:3" outlineLevel="2" x14ac:dyDescent="0.25">
      <c r="A1390" s="70" t="s">
        <v>176</v>
      </c>
      <c r="B1390" s="71">
        <v>291</v>
      </c>
      <c r="C1390" s="72">
        <v>379217</v>
      </c>
    </row>
    <row r="1391" spans="1:3" outlineLevel="2" x14ac:dyDescent="0.25">
      <c r="A1391" s="73" t="s">
        <v>170</v>
      </c>
      <c r="B1391" s="71">
        <v>59</v>
      </c>
      <c r="C1391" s="72">
        <v>75843</v>
      </c>
    </row>
    <row r="1392" spans="1:3" outlineLevel="1" x14ac:dyDescent="0.25">
      <c r="A1392" s="73" t="s">
        <v>171</v>
      </c>
      <c r="B1392" s="71">
        <v>58</v>
      </c>
      <c r="C1392" s="72">
        <v>75843</v>
      </c>
    </row>
    <row r="1393" spans="1:3" outlineLevel="2" x14ac:dyDescent="0.25">
      <c r="A1393" s="73" t="s">
        <v>172</v>
      </c>
      <c r="B1393" s="71">
        <v>58</v>
      </c>
      <c r="C1393" s="72">
        <v>75843</v>
      </c>
    </row>
    <row r="1394" spans="1:3" outlineLevel="2" x14ac:dyDescent="0.25">
      <c r="A1394" s="73" t="s">
        <v>109</v>
      </c>
      <c r="B1394" s="71">
        <v>57</v>
      </c>
      <c r="C1394" s="72">
        <v>75844</v>
      </c>
    </row>
    <row r="1395" spans="1:3" outlineLevel="2" x14ac:dyDescent="0.25">
      <c r="A1395" s="73" t="s">
        <v>173</v>
      </c>
      <c r="B1395" s="71">
        <v>59</v>
      </c>
      <c r="C1395" s="72">
        <v>75844</v>
      </c>
    </row>
    <row r="1396" spans="1:3" outlineLevel="2" x14ac:dyDescent="0.25">
      <c r="A1396" s="227"/>
      <c r="B1396" s="71">
        <v>0</v>
      </c>
      <c r="C1396" s="72">
        <v>0</v>
      </c>
    </row>
    <row r="1397" spans="1:3" ht="22.5" outlineLevel="2" x14ac:dyDescent="0.25">
      <c r="A1397" s="158" t="s">
        <v>73</v>
      </c>
      <c r="B1397" s="232">
        <v>78</v>
      </c>
      <c r="C1397" s="233">
        <v>95714</v>
      </c>
    </row>
    <row r="1398" spans="1:3" x14ac:dyDescent="0.25">
      <c r="A1398" s="70" t="s">
        <v>169</v>
      </c>
      <c r="B1398" s="71">
        <v>20</v>
      </c>
      <c r="C1398" s="72">
        <v>23930</v>
      </c>
    </row>
    <row r="1399" spans="1:3" outlineLevel="1" x14ac:dyDescent="0.25">
      <c r="A1399" s="73" t="s">
        <v>170</v>
      </c>
      <c r="B1399" s="71">
        <v>4</v>
      </c>
      <c r="C1399" s="72">
        <v>4786</v>
      </c>
    </row>
    <row r="1400" spans="1:3" outlineLevel="2" x14ac:dyDescent="0.25">
      <c r="A1400" s="73" t="s">
        <v>171</v>
      </c>
      <c r="B1400" s="71">
        <v>4</v>
      </c>
      <c r="C1400" s="72">
        <v>4786</v>
      </c>
    </row>
    <row r="1401" spans="1:3" outlineLevel="2" x14ac:dyDescent="0.25">
      <c r="A1401" s="73" t="s">
        <v>172</v>
      </c>
      <c r="B1401" s="71">
        <v>4</v>
      </c>
      <c r="C1401" s="72">
        <v>4786</v>
      </c>
    </row>
    <row r="1402" spans="1:3" outlineLevel="2" x14ac:dyDescent="0.25">
      <c r="A1402" s="73" t="s">
        <v>109</v>
      </c>
      <c r="B1402" s="71">
        <v>4</v>
      </c>
      <c r="C1402" s="72">
        <v>4786</v>
      </c>
    </row>
    <row r="1403" spans="1:3" outlineLevel="2" x14ac:dyDescent="0.25">
      <c r="A1403" s="73" t="s">
        <v>173</v>
      </c>
      <c r="B1403" s="71">
        <v>4</v>
      </c>
      <c r="C1403" s="72">
        <v>4786</v>
      </c>
    </row>
    <row r="1404" spans="1:3" outlineLevel="2" x14ac:dyDescent="0.25">
      <c r="A1404" s="70" t="s">
        <v>174</v>
      </c>
      <c r="B1404" s="71">
        <v>20</v>
      </c>
      <c r="C1404" s="72">
        <v>23930</v>
      </c>
    </row>
    <row r="1405" spans="1:3" outlineLevel="1" x14ac:dyDescent="0.25">
      <c r="A1405" s="73" t="s">
        <v>170</v>
      </c>
      <c r="B1405" s="71">
        <v>4</v>
      </c>
      <c r="C1405" s="72">
        <v>4786</v>
      </c>
    </row>
    <row r="1406" spans="1:3" outlineLevel="2" x14ac:dyDescent="0.25">
      <c r="A1406" s="73" t="s">
        <v>171</v>
      </c>
      <c r="B1406" s="71">
        <v>4</v>
      </c>
      <c r="C1406" s="72">
        <v>4786</v>
      </c>
    </row>
    <row r="1407" spans="1:3" outlineLevel="2" x14ac:dyDescent="0.25">
      <c r="A1407" s="73" t="s">
        <v>172</v>
      </c>
      <c r="B1407" s="71">
        <v>4</v>
      </c>
      <c r="C1407" s="72">
        <v>4786</v>
      </c>
    </row>
    <row r="1408" spans="1:3" outlineLevel="2" x14ac:dyDescent="0.25">
      <c r="A1408" s="73" t="s">
        <v>109</v>
      </c>
      <c r="B1408" s="71">
        <v>4</v>
      </c>
      <c r="C1408" s="72">
        <v>4786</v>
      </c>
    </row>
    <row r="1409" spans="1:3" outlineLevel="2" x14ac:dyDescent="0.25">
      <c r="A1409" s="73" t="s">
        <v>173</v>
      </c>
      <c r="B1409" s="71">
        <v>4</v>
      </c>
      <c r="C1409" s="72">
        <v>4786</v>
      </c>
    </row>
    <row r="1410" spans="1:3" outlineLevel="2" x14ac:dyDescent="0.25">
      <c r="A1410" s="70" t="s">
        <v>175</v>
      </c>
      <c r="B1410" s="71">
        <v>20</v>
      </c>
      <c r="C1410" s="72">
        <v>23930</v>
      </c>
    </row>
    <row r="1411" spans="1:3" outlineLevel="1" x14ac:dyDescent="0.25">
      <c r="A1411" s="73" t="s">
        <v>170</v>
      </c>
      <c r="B1411" s="71">
        <v>4</v>
      </c>
      <c r="C1411" s="72">
        <v>4786</v>
      </c>
    </row>
    <row r="1412" spans="1:3" outlineLevel="2" x14ac:dyDescent="0.25">
      <c r="A1412" s="73" t="s">
        <v>171</v>
      </c>
      <c r="B1412" s="71">
        <v>4</v>
      </c>
      <c r="C1412" s="72">
        <v>4786</v>
      </c>
    </row>
    <row r="1413" spans="1:3" outlineLevel="2" x14ac:dyDescent="0.25">
      <c r="A1413" s="73" t="s">
        <v>172</v>
      </c>
      <c r="B1413" s="71">
        <v>4</v>
      </c>
      <c r="C1413" s="72">
        <v>4786</v>
      </c>
    </row>
    <row r="1414" spans="1:3" outlineLevel="2" x14ac:dyDescent="0.25">
      <c r="A1414" s="73" t="s">
        <v>109</v>
      </c>
      <c r="B1414" s="71">
        <v>4</v>
      </c>
      <c r="C1414" s="72">
        <v>4786</v>
      </c>
    </row>
    <row r="1415" spans="1:3" outlineLevel="2" x14ac:dyDescent="0.25">
      <c r="A1415" s="73" t="s">
        <v>173</v>
      </c>
      <c r="B1415" s="71">
        <v>4</v>
      </c>
      <c r="C1415" s="72">
        <v>4786</v>
      </c>
    </row>
    <row r="1416" spans="1:3" outlineLevel="2" x14ac:dyDescent="0.25">
      <c r="A1416" s="70" t="s">
        <v>176</v>
      </c>
      <c r="B1416" s="71">
        <v>18</v>
      </c>
      <c r="C1416" s="72">
        <v>23924</v>
      </c>
    </row>
    <row r="1417" spans="1:3" outlineLevel="1" x14ac:dyDescent="0.25">
      <c r="A1417" s="73" t="s">
        <v>170</v>
      </c>
      <c r="B1417" s="71">
        <v>4</v>
      </c>
      <c r="C1417" s="72">
        <v>4785</v>
      </c>
    </row>
    <row r="1418" spans="1:3" outlineLevel="2" x14ac:dyDescent="0.25">
      <c r="A1418" s="73" t="s">
        <v>171</v>
      </c>
      <c r="B1418" s="71">
        <v>4</v>
      </c>
      <c r="C1418" s="72">
        <v>4785</v>
      </c>
    </row>
    <row r="1419" spans="1:3" outlineLevel="2" x14ac:dyDescent="0.25">
      <c r="A1419" s="73" t="s">
        <v>172</v>
      </c>
      <c r="B1419" s="71">
        <v>3</v>
      </c>
      <c r="C1419" s="72">
        <v>4785</v>
      </c>
    </row>
    <row r="1420" spans="1:3" outlineLevel="2" x14ac:dyDescent="0.25">
      <c r="A1420" s="73" t="s">
        <v>109</v>
      </c>
      <c r="B1420" s="71">
        <v>3</v>
      </c>
      <c r="C1420" s="72">
        <v>4784</v>
      </c>
    </row>
    <row r="1421" spans="1:3" outlineLevel="2" x14ac:dyDescent="0.25">
      <c r="A1421" s="73" t="s">
        <v>173</v>
      </c>
      <c r="B1421" s="71">
        <v>4</v>
      </c>
      <c r="C1421" s="72">
        <v>4785</v>
      </c>
    </row>
    <row r="1422" spans="1:3" outlineLevel="2" x14ac:dyDescent="0.25">
      <c r="A1422" s="227"/>
      <c r="B1422" s="71">
        <v>0</v>
      </c>
      <c r="C1422" s="72">
        <v>0</v>
      </c>
    </row>
    <row r="1423" spans="1:3" ht="33.75" x14ac:dyDescent="0.25">
      <c r="A1423" s="158" t="s">
        <v>125</v>
      </c>
      <c r="B1423" s="232">
        <v>3188</v>
      </c>
      <c r="C1423" s="233">
        <v>4058772</v>
      </c>
    </row>
    <row r="1424" spans="1:3" outlineLevel="1" x14ac:dyDescent="0.25">
      <c r="A1424" s="70" t="s">
        <v>169</v>
      </c>
      <c r="B1424" s="71">
        <v>796</v>
      </c>
      <c r="C1424" s="72">
        <v>1014695</v>
      </c>
    </row>
    <row r="1425" spans="1:3" outlineLevel="2" x14ac:dyDescent="0.25">
      <c r="A1425" s="73" t="s">
        <v>170</v>
      </c>
      <c r="B1425" s="71">
        <v>159</v>
      </c>
      <c r="C1425" s="72">
        <v>202939</v>
      </c>
    </row>
    <row r="1426" spans="1:3" outlineLevel="2" x14ac:dyDescent="0.25">
      <c r="A1426" s="73" t="s">
        <v>171</v>
      </c>
      <c r="B1426" s="71">
        <v>159</v>
      </c>
      <c r="C1426" s="72">
        <v>202939</v>
      </c>
    </row>
    <row r="1427" spans="1:3" outlineLevel="2" x14ac:dyDescent="0.25">
      <c r="A1427" s="73" t="s">
        <v>172</v>
      </c>
      <c r="B1427" s="71">
        <v>159</v>
      </c>
      <c r="C1427" s="72">
        <v>202939</v>
      </c>
    </row>
    <row r="1428" spans="1:3" outlineLevel="2" x14ac:dyDescent="0.25">
      <c r="A1428" s="73" t="s">
        <v>109</v>
      </c>
      <c r="B1428" s="71">
        <v>160</v>
      </c>
      <c r="C1428" s="72">
        <v>202939</v>
      </c>
    </row>
    <row r="1429" spans="1:3" outlineLevel="2" x14ac:dyDescent="0.25">
      <c r="A1429" s="73" t="s">
        <v>173</v>
      </c>
      <c r="B1429" s="71">
        <v>159</v>
      </c>
      <c r="C1429" s="72">
        <v>202939</v>
      </c>
    </row>
    <row r="1430" spans="1:3" outlineLevel="1" x14ac:dyDescent="0.25">
      <c r="A1430" s="70" t="s">
        <v>174</v>
      </c>
      <c r="B1430" s="71">
        <v>796</v>
      </c>
      <c r="C1430" s="72">
        <v>1014695</v>
      </c>
    </row>
    <row r="1431" spans="1:3" outlineLevel="2" x14ac:dyDescent="0.25">
      <c r="A1431" s="73" t="s">
        <v>170</v>
      </c>
      <c r="B1431" s="71">
        <v>159</v>
      </c>
      <c r="C1431" s="72">
        <v>202939</v>
      </c>
    </row>
    <row r="1432" spans="1:3" outlineLevel="2" x14ac:dyDescent="0.25">
      <c r="A1432" s="73" t="s">
        <v>171</v>
      </c>
      <c r="B1432" s="71">
        <v>159</v>
      </c>
      <c r="C1432" s="72">
        <v>202939</v>
      </c>
    </row>
    <row r="1433" spans="1:3" outlineLevel="2" x14ac:dyDescent="0.25">
      <c r="A1433" s="73" t="s">
        <v>172</v>
      </c>
      <c r="B1433" s="71">
        <v>159</v>
      </c>
      <c r="C1433" s="72">
        <v>202939</v>
      </c>
    </row>
    <row r="1434" spans="1:3" outlineLevel="2" x14ac:dyDescent="0.25">
      <c r="A1434" s="73" t="s">
        <v>109</v>
      </c>
      <c r="B1434" s="71">
        <v>160</v>
      </c>
      <c r="C1434" s="72">
        <v>202939</v>
      </c>
    </row>
    <row r="1435" spans="1:3" outlineLevel="2" x14ac:dyDescent="0.25">
      <c r="A1435" s="73" t="s">
        <v>173</v>
      </c>
      <c r="B1435" s="71">
        <v>159</v>
      </c>
      <c r="C1435" s="72">
        <v>202939</v>
      </c>
    </row>
    <row r="1436" spans="1:3" outlineLevel="1" x14ac:dyDescent="0.25">
      <c r="A1436" s="70" t="s">
        <v>175</v>
      </c>
      <c r="B1436" s="71">
        <v>796</v>
      </c>
      <c r="C1436" s="72">
        <v>1014695</v>
      </c>
    </row>
    <row r="1437" spans="1:3" outlineLevel="2" x14ac:dyDescent="0.25">
      <c r="A1437" s="73" t="s">
        <v>170</v>
      </c>
      <c r="B1437" s="71">
        <v>159</v>
      </c>
      <c r="C1437" s="72">
        <v>202939</v>
      </c>
    </row>
    <row r="1438" spans="1:3" outlineLevel="2" x14ac:dyDescent="0.25">
      <c r="A1438" s="73" t="s">
        <v>171</v>
      </c>
      <c r="B1438" s="71">
        <v>159</v>
      </c>
      <c r="C1438" s="72">
        <v>202939</v>
      </c>
    </row>
    <row r="1439" spans="1:3" outlineLevel="2" x14ac:dyDescent="0.25">
      <c r="A1439" s="73" t="s">
        <v>172</v>
      </c>
      <c r="B1439" s="71">
        <v>159</v>
      </c>
      <c r="C1439" s="72">
        <v>202939</v>
      </c>
    </row>
    <row r="1440" spans="1:3" outlineLevel="2" x14ac:dyDescent="0.25">
      <c r="A1440" s="73" t="s">
        <v>109</v>
      </c>
      <c r="B1440" s="71">
        <v>160</v>
      </c>
      <c r="C1440" s="72">
        <v>202939</v>
      </c>
    </row>
    <row r="1441" spans="1:3" outlineLevel="2" x14ac:dyDescent="0.25">
      <c r="A1441" s="73" t="s">
        <v>173</v>
      </c>
      <c r="B1441" s="71">
        <v>159</v>
      </c>
      <c r="C1441" s="72">
        <v>202939</v>
      </c>
    </row>
    <row r="1442" spans="1:3" outlineLevel="1" x14ac:dyDescent="0.25">
      <c r="A1442" s="70" t="s">
        <v>176</v>
      </c>
      <c r="B1442" s="71">
        <v>800</v>
      </c>
      <c r="C1442" s="72">
        <v>1014687</v>
      </c>
    </row>
    <row r="1443" spans="1:3" outlineLevel="2" x14ac:dyDescent="0.25">
      <c r="A1443" s="73" t="s">
        <v>170</v>
      </c>
      <c r="B1443" s="71">
        <v>161</v>
      </c>
      <c r="C1443" s="72">
        <v>202937</v>
      </c>
    </row>
    <row r="1444" spans="1:3" outlineLevel="2" x14ac:dyDescent="0.25">
      <c r="A1444" s="73" t="s">
        <v>171</v>
      </c>
      <c r="B1444" s="71">
        <v>160</v>
      </c>
      <c r="C1444" s="72">
        <v>202938</v>
      </c>
    </row>
    <row r="1445" spans="1:3" outlineLevel="2" x14ac:dyDescent="0.25">
      <c r="A1445" s="73" t="s">
        <v>172</v>
      </c>
      <c r="B1445" s="71">
        <v>160</v>
      </c>
      <c r="C1445" s="72">
        <v>202938</v>
      </c>
    </row>
    <row r="1446" spans="1:3" outlineLevel="2" x14ac:dyDescent="0.25">
      <c r="A1446" s="73" t="s">
        <v>109</v>
      </c>
      <c r="B1446" s="71">
        <v>158</v>
      </c>
      <c r="C1446" s="72">
        <v>202937</v>
      </c>
    </row>
    <row r="1447" spans="1:3" outlineLevel="2" x14ac:dyDescent="0.25">
      <c r="A1447" s="73" t="s">
        <v>173</v>
      </c>
      <c r="B1447" s="71">
        <v>161</v>
      </c>
      <c r="C1447" s="72">
        <v>202937</v>
      </c>
    </row>
    <row r="1448" spans="1:3" collapsed="1" x14ac:dyDescent="0.25">
      <c r="A1448" s="227"/>
      <c r="B1448" s="71">
        <v>0</v>
      </c>
      <c r="C1448" s="72">
        <v>0</v>
      </c>
    </row>
    <row r="1449" spans="1:3" ht="33.75" outlineLevel="1" x14ac:dyDescent="0.25">
      <c r="A1449" s="158" t="s">
        <v>130</v>
      </c>
      <c r="B1449" s="232">
        <v>5612</v>
      </c>
      <c r="C1449" s="233">
        <v>9159999</v>
      </c>
    </row>
    <row r="1450" spans="1:3" outlineLevel="2" x14ac:dyDescent="0.25">
      <c r="A1450" s="70" t="s">
        <v>169</v>
      </c>
      <c r="B1450" s="71">
        <v>1405</v>
      </c>
      <c r="C1450" s="72">
        <v>2290000</v>
      </c>
    </row>
    <row r="1451" spans="1:3" outlineLevel="2" x14ac:dyDescent="0.25">
      <c r="A1451" s="73" t="s">
        <v>170</v>
      </c>
      <c r="B1451" s="71">
        <v>281</v>
      </c>
      <c r="C1451" s="72">
        <v>458000</v>
      </c>
    </row>
    <row r="1452" spans="1:3" outlineLevel="2" x14ac:dyDescent="0.25">
      <c r="A1452" s="73" t="s">
        <v>171</v>
      </c>
      <c r="B1452" s="71">
        <v>281</v>
      </c>
      <c r="C1452" s="72">
        <v>458000</v>
      </c>
    </row>
    <row r="1453" spans="1:3" outlineLevel="2" x14ac:dyDescent="0.25">
      <c r="A1453" s="73" t="s">
        <v>172</v>
      </c>
      <c r="B1453" s="71">
        <v>281</v>
      </c>
      <c r="C1453" s="72">
        <v>458000</v>
      </c>
    </row>
    <row r="1454" spans="1:3" outlineLevel="2" x14ac:dyDescent="0.25">
      <c r="A1454" s="73" t="s">
        <v>109</v>
      </c>
      <c r="B1454" s="71">
        <v>281</v>
      </c>
      <c r="C1454" s="72">
        <v>458000</v>
      </c>
    </row>
    <row r="1455" spans="1:3" outlineLevel="1" x14ac:dyDescent="0.25">
      <c r="A1455" s="73" t="s">
        <v>173</v>
      </c>
      <c r="B1455" s="71">
        <v>281</v>
      </c>
      <c r="C1455" s="72">
        <v>458000</v>
      </c>
    </row>
    <row r="1456" spans="1:3" outlineLevel="2" x14ac:dyDescent="0.25">
      <c r="A1456" s="70" t="s">
        <v>174</v>
      </c>
      <c r="B1456" s="71">
        <v>1405</v>
      </c>
      <c r="C1456" s="72">
        <v>2290000</v>
      </c>
    </row>
    <row r="1457" spans="1:3" outlineLevel="2" x14ac:dyDescent="0.25">
      <c r="A1457" s="73" t="s">
        <v>170</v>
      </c>
      <c r="B1457" s="71">
        <v>281</v>
      </c>
      <c r="C1457" s="72">
        <v>458000</v>
      </c>
    </row>
    <row r="1458" spans="1:3" outlineLevel="2" x14ac:dyDescent="0.25">
      <c r="A1458" s="73" t="s">
        <v>171</v>
      </c>
      <c r="B1458" s="71">
        <v>281</v>
      </c>
      <c r="C1458" s="72">
        <v>458000</v>
      </c>
    </row>
    <row r="1459" spans="1:3" outlineLevel="2" x14ac:dyDescent="0.25">
      <c r="A1459" s="73" t="s">
        <v>172</v>
      </c>
      <c r="B1459" s="71">
        <v>281</v>
      </c>
      <c r="C1459" s="72">
        <v>458000</v>
      </c>
    </row>
    <row r="1460" spans="1:3" outlineLevel="2" x14ac:dyDescent="0.25">
      <c r="A1460" s="73" t="s">
        <v>109</v>
      </c>
      <c r="B1460" s="71">
        <v>281</v>
      </c>
      <c r="C1460" s="72">
        <v>458000</v>
      </c>
    </row>
    <row r="1461" spans="1:3" outlineLevel="1" x14ac:dyDescent="0.25">
      <c r="A1461" s="73" t="s">
        <v>173</v>
      </c>
      <c r="B1461" s="71">
        <v>281</v>
      </c>
      <c r="C1461" s="72">
        <v>458000</v>
      </c>
    </row>
    <row r="1462" spans="1:3" outlineLevel="2" x14ac:dyDescent="0.25">
      <c r="A1462" s="70" t="s">
        <v>175</v>
      </c>
      <c r="B1462" s="71">
        <v>1405</v>
      </c>
      <c r="C1462" s="72">
        <v>2290000</v>
      </c>
    </row>
    <row r="1463" spans="1:3" outlineLevel="2" x14ac:dyDescent="0.25">
      <c r="A1463" s="73" t="s">
        <v>170</v>
      </c>
      <c r="B1463" s="71">
        <v>281</v>
      </c>
      <c r="C1463" s="72">
        <v>458000</v>
      </c>
    </row>
    <row r="1464" spans="1:3" outlineLevel="2" x14ac:dyDescent="0.25">
      <c r="A1464" s="73" t="s">
        <v>171</v>
      </c>
      <c r="B1464" s="71">
        <v>281</v>
      </c>
      <c r="C1464" s="72">
        <v>458000</v>
      </c>
    </row>
    <row r="1465" spans="1:3" outlineLevel="2" x14ac:dyDescent="0.25">
      <c r="A1465" s="73" t="s">
        <v>172</v>
      </c>
      <c r="B1465" s="71">
        <v>281</v>
      </c>
      <c r="C1465" s="72">
        <v>458000</v>
      </c>
    </row>
    <row r="1466" spans="1:3" outlineLevel="2" x14ac:dyDescent="0.25">
      <c r="A1466" s="73" t="s">
        <v>109</v>
      </c>
      <c r="B1466" s="71">
        <v>281</v>
      </c>
      <c r="C1466" s="72">
        <v>458000</v>
      </c>
    </row>
    <row r="1467" spans="1:3" outlineLevel="1" x14ac:dyDescent="0.25">
      <c r="A1467" s="73" t="s">
        <v>173</v>
      </c>
      <c r="B1467" s="71">
        <v>281</v>
      </c>
      <c r="C1467" s="72">
        <v>458000</v>
      </c>
    </row>
    <row r="1468" spans="1:3" outlineLevel="2" x14ac:dyDescent="0.25">
      <c r="A1468" s="70" t="s">
        <v>176</v>
      </c>
      <c r="B1468" s="71">
        <v>1397</v>
      </c>
      <c r="C1468" s="72">
        <v>2289999</v>
      </c>
    </row>
    <row r="1469" spans="1:3" outlineLevel="2" x14ac:dyDescent="0.25">
      <c r="A1469" s="73" t="s">
        <v>170</v>
      </c>
      <c r="B1469" s="71">
        <v>280</v>
      </c>
      <c r="C1469" s="72">
        <v>458000</v>
      </c>
    </row>
    <row r="1470" spans="1:3" outlineLevel="2" x14ac:dyDescent="0.25">
      <c r="A1470" s="73" t="s">
        <v>171</v>
      </c>
      <c r="B1470" s="71">
        <v>279</v>
      </c>
      <c r="C1470" s="72">
        <v>458000</v>
      </c>
    </row>
    <row r="1471" spans="1:3" outlineLevel="2" x14ac:dyDescent="0.25">
      <c r="A1471" s="73" t="s">
        <v>172</v>
      </c>
      <c r="B1471" s="71">
        <v>279</v>
      </c>
      <c r="C1471" s="72">
        <v>458000</v>
      </c>
    </row>
    <row r="1472" spans="1:3" outlineLevel="2" x14ac:dyDescent="0.25">
      <c r="A1472" s="73" t="s">
        <v>109</v>
      </c>
      <c r="B1472" s="71">
        <v>279</v>
      </c>
      <c r="C1472" s="72">
        <v>457999</v>
      </c>
    </row>
    <row r="1473" spans="1:3" outlineLevel="2" x14ac:dyDescent="0.25">
      <c r="A1473" s="73" t="s">
        <v>173</v>
      </c>
      <c r="B1473" s="71">
        <v>280</v>
      </c>
      <c r="C1473" s="72">
        <v>458000</v>
      </c>
    </row>
    <row r="1474" spans="1:3" outlineLevel="2" x14ac:dyDescent="0.25">
      <c r="A1474" s="227"/>
      <c r="B1474" s="71">
        <v>0</v>
      </c>
      <c r="C1474" s="72">
        <v>0</v>
      </c>
    </row>
    <row r="1475" spans="1:3" outlineLevel="2" x14ac:dyDescent="0.25">
      <c r="A1475" s="158" t="s">
        <v>187</v>
      </c>
      <c r="B1475" s="232">
        <v>1833</v>
      </c>
      <c r="C1475" s="233">
        <v>2268348</v>
      </c>
    </row>
    <row r="1476" spans="1:3" outlineLevel="2" x14ac:dyDescent="0.25">
      <c r="A1476" s="70" t="s">
        <v>169</v>
      </c>
      <c r="B1476" s="71">
        <v>460</v>
      </c>
      <c r="C1476" s="72">
        <v>567090</v>
      </c>
    </row>
    <row r="1477" spans="1:3" outlineLevel="2" x14ac:dyDescent="0.25">
      <c r="A1477" s="73" t="s">
        <v>170</v>
      </c>
      <c r="B1477" s="71">
        <v>92</v>
      </c>
      <c r="C1477" s="72">
        <v>113418</v>
      </c>
    </row>
    <row r="1478" spans="1:3" outlineLevel="2" x14ac:dyDescent="0.25">
      <c r="A1478" s="73" t="s">
        <v>171</v>
      </c>
      <c r="B1478" s="71">
        <v>92</v>
      </c>
      <c r="C1478" s="72">
        <v>113418</v>
      </c>
    </row>
    <row r="1479" spans="1:3" outlineLevel="2" x14ac:dyDescent="0.25">
      <c r="A1479" s="73" t="s">
        <v>172</v>
      </c>
      <c r="B1479" s="71">
        <v>92</v>
      </c>
      <c r="C1479" s="72">
        <v>113418</v>
      </c>
    </row>
    <row r="1480" spans="1:3" outlineLevel="2" x14ac:dyDescent="0.25">
      <c r="A1480" s="73" t="s">
        <v>109</v>
      </c>
      <c r="B1480" s="71">
        <v>92</v>
      </c>
      <c r="C1480" s="72">
        <v>113418</v>
      </c>
    </row>
    <row r="1481" spans="1:3" outlineLevel="2" x14ac:dyDescent="0.25">
      <c r="A1481" s="73" t="s">
        <v>173</v>
      </c>
      <c r="B1481" s="71">
        <v>92</v>
      </c>
      <c r="C1481" s="72">
        <v>113418</v>
      </c>
    </row>
    <row r="1482" spans="1:3" outlineLevel="2" x14ac:dyDescent="0.25">
      <c r="A1482" s="70" t="s">
        <v>174</v>
      </c>
      <c r="B1482" s="71">
        <v>460</v>
      </c>
      <c r="C1482" s="72">
        <v>567090</v>
      </c>
    </row>
    <row r="1483" spans="1:3" outlineLevel="2" x14ac:dyDescent="0.25">
      <c r="A1483" s="73" t="s">
        <v>170</v>
      </c>
      <c r="B1483" s="71">
        <v>92</v>
      </c>
      <c r="C1483" s="72">
        <v>113418</v>
      </c>
    </row>
    <row r="1484" spans="1:3" outlineLevel="2" x14ac:dyDescent="0.25">
      <c r="A1484" s="73" t="s">
        <v>171</v>
      </c>
      <c r="B1484" s="71">
        <v>92</v>
      </c>
      <c r="C1484" s="72">
        <v>113418</v>
      </c>
    </row>
    <row r="1485" spans="1:3" outlineLevel="2" x14ac:dyDescent="0.25">
      <c r="A1485" s="73" t="s">
        <v>172</v>
      </c>
      <c r="B1485" s="71">
        <v>92</v>
      </c>
      <c r="C1485" s="72">
        <v>113418</v>
      </c>
    </row>
    <row r="1486" spans="1:3" outlineLevel="2" x14ac:dyDescent="0.25">
      <c r="A1486" s="73" t="s">
        <v>109</v>
      </c>
      <c r="B1486" s="71">
        <v>92</v>
      </c>
      <c r="C1486" s="72">
        <v>113418</v>
      </c>
    </row>
    <row r="1487" spans="1:3" outlineLevel="2" x14ac:dyDescent="0.25">
      <c r="A1487" s="73" t="s">
        <v>173</v>
      </c>
      <c r="B1487" s="71">
        <v>92</v>
      </c>
      <c r="C1487" s="72">
        <v>113418</v>
      </c>
    </row>
    <row r="1488" spans="1:3" outlineLevel="2" x14ac:dyDescent="0.25">
      <c r="A1488" s="70" t="s">
        <v>175</v>
      </c>
      <c r="B1488" s="71">
        <v>460</v>
      </c>
      <c r="C1488" s="72">
        <v>567090</v>
      </c>
    </row>
    <row r="1489" spans="1:3" outlineLevel="2" x14ac:dyDescent="0.25">
      <c r="A1489" s="73" t="s">
        <v>170</v>
      </c>
      <c r="B1489" s="71">
        <v>92</v>
      </c>
      <c r="C1489" s="72">
        <v>113418</v>
      </c>
    </row>
    <row r="1490" spans="1:3" outlineLevel="2" x14ac:dyDescent="0.25">
      <c r="A1490" s="73" t="s">
        <v>171</v>
      </c>
      <c r="B1490" s="71">
        <v>92</v>
      </c>
      <c r="C1490" s="72">
        <v>113418</v>
      </c>
    </row>
    <row r="1491" spans="1:3" outlineLevel="2" x14ac:dyDescent="0.25">
      <c r="A1491" s="73" t="s">
        <v>172</v>
      </c>
      <c r="B1491" s="71">
        <v>92</v>
      </c>
      <c r="C1491" s="72">
        <v>113418</v>
      </c>
    </row>
    <row r="1492" spans="1:3" outlineLevel="2" x14ac:dyDescent="0.25">
      <c r="A1492" s="73" t="s">
        <v>109</v>
      </c>
      <c r="B1492" s="71">
        <v>92</v>
      </c>
      <c r="C1492" s="72">
        <v>113418</v>
      </c>
    </row>
    <row r="1493" spans="1:3" outlineLevel="2" x14ac:dyDescent="0.25">
      <c r="A1493" s="73" t="s">
        <v>173</v>
      </c>
      <c r="B1493" s="71">
        <v>92</v>
      </c>
      <c r="C1493" s="72">
        <v>113418</v>
      </c>
    </row>
    <row r="1494" spans="1:3" outlineLevel="2" x14ac:dyDescent="0.25">
      <c r="A1494" s="70" t="s">
        <v>176</v>
      </c>
      <c r="B1494" s="71">
        <v>453</v>
      </c>
      <c r="C1494" s="72">
        <v>567078</v>
      </c>
    </row>
    <row r="1495" spans="1:3" outlineLevel="2" x14ac:dyDescent="0.25">
      <c r="A1495" s="73" t="s">
        <v>170</v>
      </c>
      <c r="B1495" s="71">
        <v>90</v>
      </c>
      <c r="C1495" s="72">
        <v>113416</v>
      </c>
    </row>
    <row r="1496" spans="1:3" outlineLevel="2" x14ac:dyDescent="0.25">
      <c r="A1496" s="73" t="s">
        <v>171</v>
      </c>
      <c r="B1496" s="71">
        <v>90</v>
      </c>
      <c r="C1496" s="72">
        <v>113415</v>
      </c>
    </row>
    <row r="1497" spans="1:3" outlineLevel="2" x14ac:dyDescent="0.25">
      <c r="A1497" s="73" t="s">
        <v>172</v>
      </c>
      <c r="B1497" s="71">
        <v>91</v>
      </c>
      <c r="C1497" s="72">
        <v>113415</v>
      </c>
    </row>
    <row r="1498" spans="1:3" outlineLevel="2" x14ac:dyDescent="0.25">
      <c r="A1498" s="73" t="s">
        <v>109</v>
      </c>
      <c r="B1498" s="71">
        <v>92</v>
      </c>
      <c r="C1498" s="72">
        <v>113416</v>
      </c>
    </row>
    <row r="1499" spans="1:3" outlineLevel="2" x14ac:dyDescent="0.25">
      <c r="A1499" s="73" t="s">
        <v>173</v>
      </c>
      <c r="B1499" s="71">
        <v>90</v>
      </c>
      <c r="C1499" s="72">
        <v>113416</v>
      </c>
    </row>
    <row r="1500" spans="1:3" outlineLevel="2" x14ac:dyDescent="0.25">
      <c r="A1500" s="158" t="s">
        <v>135</v>
      </c>
      <c r="B1500" s="232">
        <v>730</v>
      </c>
      <c r="C1500" s="233">
        <v>895783</v>
      </c>
    </row>
    <row r="1501" spans="1:3" outlineLevel="2" x14ac:dyDescent="0.25">
      <c r="A1501" s="70" t="s">
        <v>169</v>
      </c>
      <c r="B1501" s="71">
        <v>175</v>
      </c>
      <c r="C1501" s="72">
        <v>223945</v>
      </c>
    </row>
    <row r="1502" spans="1:3" outlineLevel="2" x14ac:dyDescent="0.25">
      <c r="A1502" s="73" t="s">
        <v>170</v>
      </c>
      <c r="B1502" s="71">
        <v>35</v>
      </c>
      <c r="C1502" s="72">
        <v>44789</v>
      </c>
    </row>
    <row r="1503" spans="1:3" outlineLevel="2" x14ac:dyDescent="0.25">
      <c r="A1503" s="73" t="s">
        <v>171</v>
      </c>
      <c r="B1503" s="71">
        <v>35</v>
      </c>
      <c r="C1503" s="72">
        <v>44789</v>
      </c>
    </row>
    <row r="1504" spans="1:3" outlineLevel="2" x14ac:dyDescent="0.25">
      <c r="A1504" s="73" t="s">
        <v>172</v>
      </c>
      <c r="B1504" s="71">
        <v>35</v>
      </c>
      <c r="C1504" s="72">
        <v>44789</v>
      </c>
    </row>
    <row r="1505" spans="1:3" outlineLevel="2" x14ac:dyDescent="0.25">
      <c r="A1505" s="73" t="s">
        <v>109</v>
      </c>
      <c r="B1505" s="71">
        <v>35</v>
      </c>
      <c r="C1505" s="72">
        <v>44789</v>
      </c>
    </row>
    <row r="1506" spans="1:3" outlineLevel="2" x14ac:dyDescent="0.25">
      <c r="A1506" s="73" t="s">
        <v>173</v>
      </c>
      <c r="B1506" s="71">
        <v>35</v>
      </c>
      <c r="C1506" s="72">
        <v>44789</v>
      </c>
    </row>
    <row r="1507" spans="1:3" outlineLevel="2" x14ac:dyDescent="0.25">
      <c r="A1507" s="70" t="s">
        <v>174</v>
      </c>
      <c r="B1507" s="71">
        <v>185</v>
      </c>
      <c r="C1507" s="72">
        <v>223945</v>
      </c>
    </row>
    <row r="1508" spans="1:3" outlineLevel="2" x14ac:dyDescent="0.25">
      <c r="A1508" s="73" t="s">
        <v>170</v>
      </c>
      <c r="B1508" s="71">
        <v>37</v>
      </c>
      <c r="C1508" s="72">
        <v>44789</v>
      </c>
    </row>
    <row r="1509" spans="1:3" outlineLevel="2" x14ac:dyDescent="0.25">
      <c r="A1509" s="73" t="s">
        <v>171</v>
      </c>
      <c r="B1509" s="71">
        <v>37</v>
      </c>
      <c r="C1509" s="72">
        <v>44789</v>
      </c>
    </row>
    <row r="1510" spans="1:3" outlineLevel="2" x14ac:dyDescent="0.25">
      <c r="A1510" s="73" t="s">
        <v>172</v>
      </c>
      <c r="B1510" s="71">
        <v>37</v>
      </c>
      <c r="C1510" s="72">
        <v>44789</v>
      </c>
    </row>
    <row r="1511" spans="1:3" outlineLevel="2" x14ac:dyDescent="0.25">
      <c r="A1511" s="73" t="s">
        <v>109</v>
      </c>
      <c r="B1511" s="71">
        <v>37</v>
      </c>
      <c r="C1511" s="72">
        <v>44789</v>
      </c>
    </row>
    <row r="1512" spans="1:3" outlineLevel="2" x14ac:dyDescent="0.25">
      <c r="A1512" s="73" t="s">
        <v>173</v>
      </c>
      <c r="B1512" s="71">
        <v>37</v>
      </c>
      <c r="C1512" s="72">
        <v>44789</v>
      </c>
    </row>
    <row r="1513" spans="1:3" outlineLevel="2" x14ac:dyDescent="0.25">
      <c r="A1513" s="70" t="s">
        <v>175</v>
      </c>
      <c r="B1513" s="71">
        <v>185</v>
      </c>
      <c r="C1513" s="72">
        <v>223945</v>
      </c>
    </row>
    <row r="1514" spans="1:3" outlineLevel="2" x14ac:dyDescent="0.25">
      <c r="A1514" s="73" t="s">
        <v>170</v>
      </c>
      <c r="B1514" s="71">
        <v>37</v>
      </c>
      <c r="C1514" s="72">
        <v>44789</v>
      </c>
    </row>
    <row r="1515" spans="1:3" outlineLevel="2" x14ac:dyDescent="0.25">
      <c r="A1515" s="73" t="s">
        <v>171</v>
      </c>
      <c r="B1515" s="71">
        <v>37</v>
      </c>
      <c r="C1515" s="72">
        <v>44789</v>
      </c>
    </row>
    <row r="1516" spans="1:3" outlineLevel="2" x14ac:dyDescent="0.25">
      <c r="A1516" s="73" t="s">
        <v>172</v>
      </c>
      <c r="B1516" s="71">
        <v>37</v>
      </c>
      <c r="C1516" s="72">
        <v>44789</v>
      </c>
    </row>
    <row r="1517" spans="1:3" outlineLevel="2" x14ac:dyDescent="0.25">
      <c r="A1517" s="73" t="s">
        <v>109</v>
      </c>
      <c r="B1517" s="71">
        <v>37</v>
      </c>
      <c r="C1517" s="72">
        <v>44789</v>
      </c>
    </row>
    <row r="1518" spans="1:3" outlineLevel="2" x14ac:dyDescent="0.25">
      <c r="A1518" s="73" t="s">
        <v>173</v>
      </c>
      <c r="B1518" s="71">
        <v>37</v>
      </c>
      <c r="C1518" s="72">
        <v>44789</v>
      </c>
    </row>
    <row r="1519" spans="1:3" outlineLevel="2" x14ac:dyDescent="0.25">
      <c r="A1519" s="70" t="s">
        <v>176</v>
      </c>
      <c r="B1519" s="71">
        <v>185</v>
      </c>
      <c r="C1519" s="72">
        <v>223948</v>
      </c>
    </row>
    <row r="1520" spans="1:3" outlineLevel="2" x14ac:dyDescent="0.25">
      <c r="A1520" s="73" t="s">
        <v>170</v>
      </c>
      <c r="B1520" s="71">
        <v>37</v>
      </c>
      <c r="C1520" s="72">
        <v>44790</v>
      </c>
    </row>
    <row r="1521" spans="1:3" outlineLevel="2" x14ac:dyDescent="0.25">
      <c r="A1521" s="73" t="s">
        <v>171</v>
      </c>
      <c r="B1521" s="71">
        <v>37</v>
      </c>
      <c r="C1521" s="72">
        <v>44790</v>
      </c>
    </row>
    <row r="1522" spans="1:3" outlineLevel="2" x14ac:dyDescent="0.25">
      <c r="A1522" s="73" t="s">
        <v>172</v>
      </c>
      <c r="B1522" s="71">
        <v>37</v>
      </c>
      <c r="C1522" s="72">
        <v>44789</v>
      </c>
    </row>
    <row r="1523" spans="1:3" outlineLevel="2" x14ac:dyDescent="0.25">
      <c r="A1523" s="73" t="s">
        <v>109</v>
      </c>
      <c r="B1523" s="71">
        <v>37</v>
      </c>
      <c r="C1523" s="72">
        <v>44789</v>
      </c>
    </row>
    <row r="1524" spans="1:3" outlineLevel="2" x14ac:dyDescent="0.25">
      <c r="A1524" s="73" t="s">
        <v>173</v>
      </c>
      <c r="B1524" s="71">
        <v>37</v>
      </c>
      <c r="C1524" s="72">
        <v>44790</v>
      </c>
    </row>
    <row r="1525" spans="1:3" ht="22.5" outlineLevel="2" x14ac:dyDescent="0.25">
      <c r="A1525" s="158" t="s">
        <v>188</v>
      </c>
      <c r="B1525" s="232">
        <v>383</v>
      </c>
      <c r="C1525" s="233">
        <v>469979</v>
      </c>
    </row>
    <row r="1526" spans="1:3" outlineLevel="2" x14ac:dyDescent="0.25">
      <c r="A1526" s="70" t="s">
        <v>169</v>
      </c>
      <c r="B1526" s="71">
        <v>95</v>
      </c>
      <c r="C1526" s="72">
        <v>117495</v>
      </c>
    </row>
    <row r="1527" spans="1:3" outlineLevel="2" x14ac:dyDescent="0.25">
      <c r="A1527" s="73" t="s">
        <v>170</v>
      </c>
      <c r="B1527" s="71">
        <v>19</v>
      </c>
      <c r="C1527" s="72">
        <v>23499</v>
      </c>
    </row>
    <row r="1528" spans="1:3" outlineLevel="2" x14ac:dyDescent="0.25">
      <c r="A1528" s="73" t="s">
        <v>171</v>
      </c>
      <c r="B1528" s="71">
        <v>19</v>
      </c>
      <c r="C1528" s="72">
        <v>23499</v>
      </c>
    </row>
    <row r="1529" spans="1:3" outlineLevel="2" x14ac:dyDescent="0.25">
      <c r="A1529" s="73" t="s">
        <v>172</v>
      </c>
      <c r="B1529" s="71">
        <v>19</v>
      </c>
      <c r="C1529" s="72">
        <v>23499</v>
      </c>
    </row>
    <row r="1530" spans="1:3" outlineLevel="2" x14ac:dyDescent="0.25">
      <c r="A1530" s="73" t="s">
        <v>109</v>
      </c>
      <c r="B1530" s="71">
        <v>19</v>
      </c>
      <c r="C1530" s="72">
        <v>23499</v>
      </c>
    </row>
    <row r="1531" spans="1:3" outlineLevel="2" x14ac:dyDescent="0.25">
      <c r="A1531" s="73" t="s">
        <v>173</v>
      </c>
      <c r="B1531" s="71">
        <v>19</v>
      </c>
      <c r="C1531" s="72">
        <v>23499</v>
      </c>
    </row>
    <row r="1532" spans="1:3" outlineLevel="2" x14ac:dyDescent="0.25">
      <c r="A1532" s="70" t="s">
        <v>174</v>
      </c>
      <c r="B1532" s="71">
        <v>95</v>
      </c>
      <c r="C1532" s="72">
        <v>117495</v>
      </c>
    </row>
    <row r="1533" spans="1:3" outlineLevel="2" x14ac:dyDescent="0.25">
      <c r="A1533" s="73" t="s">
        <v>170</v>
      </c>
      <c r="B1533" s="71">
        <v>19</v>
      </c>
      <c r="C1533" s="72">
        <v>23499</v>
      </c>
    </row>
    <row r="1534" spans="1:3" outlineLevel="2" x14ac:dyDescent="0.25">
      <c r="A1534" s="73" t="s">
        <v>171</v>
      </c>
      <c r="B1534" s="71">
        <v>19</v>
      </c>
      <c r="C1534" s="72">
        <v>23499</v>
      </c>
    </row>
    <row r="1535" spans="1:3" outlineLevel="2" x14ac:dyDescent="0.25">
      <c r="A1535" s="73" t="s">
        <v>172</v>
      </c>
      <c r="B1535" s="71">
        <v>19</v>
      </c>
      <c r="C1535" s="72">
        <v>23499</v>
      </c>
    </row>
    <row r="1536" spans="1:3" outlineLevel="2" x14ac:dyDescent="0.25">
      <c r="A1536" s="73" t="s">
        <v>109</v>
      </c>
      <c r="B1536" s="71">
        <v>19</v>
      </c>
      <c r="C1536" s="72">
        <v>23499</v>
      </c>
    </row>
    <row r="1537" spans="1:3" outlineLevel="2" x14ac:dyDescent="0.25">
      <c r="A1537" s="73" t="s">
        <v>173</v>
      </c>
      <c r="B1537" s="71">
        <v>19</v>
      </c>
      <c r="C1537" s="72">
        <v>23499</v>
      </c>
    </row>
    <row r="1538" spans="1:3" outlineLevel="2" x14ac:dyDescent="0.25">
      <c r="A1538" s="70" t="s">
        <v>175</v>
      </c>
      <c r="B1538" s="71">
        <v>95</v>
      </c>
      <c r="C1538" s="72">
        <v>117495</v>
      </c>
    </row>
    <row r="1539" spans="1:3" outlineLevel="2" x14ac:dyDescent="0.25">
      <c r="A1539" s="73" t="s">
        <v>170</v>
      </c>
      <c r="B1539" s="71">
        <v>19</v>
      </c>
      <c r="C1539" s="72">
        <v>23499</v>
      </c>
    </row>
    <row r="1540" spans="1:3" outlineLevel="2" x14ac:dyDescent="0.25">
      <c r="A1540" s="73" t="s">
        <v>171</v>
      </c>
      <c r="B1540" s="71">
        <v>19</v>
      </c>
      <c r="C1540" s="72">
        <v>23499</v>
      </c>
    </row>
    <row r="1541" spans="1:3" outlineLevel="2" x14ac:dyDescent="0.25">
      <c r="A1541" s="73" t="s">
        <v>172</v>
      </c>
      <c r="B1541" s="71">
        <v>19</v>
      </c>
      <c r="C1541" s="72">
        <v>23499</v>
      </c>
    </row>
    <row r="1542" spans="1:3" outlineLevel="2" x14ac:dyDescent="0.25">
      <c r="A1542" s="73" t="s">
        <v>109</v>
      </c>
      <c r="B1542" s="71">
        <v>19</v>
      </c>
      <c r="C1542" s="72">
        <v>23499</v>
      </c>
    </row>
    <row r="1543" spans="1:3" outlineLevel="2" x14ac:dyDescent="0.25">
      <c r="A1543" s="73" t="s">
        <v>173</v>
      </c>
      <c r="B1543" s="71">
        <v>19</v>
      </c>
      <c r="C1543" s="72">
        <v>23499</v>
      </c>
    </row>
    <row r="1544" spans="1:3" outlineLevel="2" x14ac:dyDescent="0.25">
      <c r="A1544" s="70" t="s">
        <v>176</v>
      </c>
      <c r="B1544" s="71">
        <v>98</v>
      </c>
      <c r="C1544" s="72">
        <v>117494</v>
      </c>
    </row>
    <row r="1545" spans="1:3" outlineLevel="2" x14ac:dyDescent="0.25">
      <c r="A1545" s="73" t="s">
        <v>170</v>
      </c>
      <c r="B1545" s="71">
        <v>20</v>
      </c>
      <c r="C1545" s="72">
        <v>23499</v>
      </c>
    </row>
    <row r="1546" spans="1:3" outlineLevel="2" x14ac:dyDescent="0.25">
      <c r="A1546" s="73" t="s">
        <v>171</v>
      </c>
      <c r="B1546" s="71">
        <v>20</v>
      </c>
      <c r="C1546" s="72">
        <v>23499</v>
      </c>
    </row>
    <row r="1547" spans="1:3" outlineLevel="2" x14ac:dyDescent="0.25">
      <c r="A1547" s="73" t="s">
        <v>172</v>
      </c>
      <c r="B1547" s="71">
        <v>19</v>
      </c>
      <c r="C1547" s="72">
        <v>23499</v>
      </c>
    </row>
    <row r="1548" spans="1:3" outlineLevel="2" x14ac:dyDescent="0.25">
      <c r="A1548" s="73" t="s">
        <v>109</v>
      </c>
      <c r="B1548" s="71">
        <v>19</v>
      </c>
      <c r="C1548" s="72">
        <v>23498</v>
      </c>
    </row>
    <row r="1549" spans="1:3" outlineLevel="2" x14ac:dyDescent="0.25">
      <c r="A1549" s="73" t="s">
        <v>173</v>
      </c>
      <c r="B1549" s="71">
        <v>20</v>
      </c>
      <c r="C1549" s="72">
        <v>23499</v>
      </c>
    </row>
    <row r="1550" spans="1:3" outlineLevel="2" x14ac:dyDescent="0.25">
      <c r="A1550" s="158" t="s">
        <v>189</v>
      </c>
      <c r="B1550" s="232">
        <v>247</v>
      </c>
      <c r="C1550" s="233">
        <v>303094</v>
      </c>
    </row>
    <row r="1551" spans="1:3" x14ac:dyDescent="0.25">
      <c r="A1551" s="70" t="s">
        <v>169</v>
      </c>
      <c r="B1551" s="71">
        <v>50</v>
      </c>
      <c r="C1551" s="72">
        <v>75770</v>
      </c>
    </row>
    <row r="1552" spans="1:3" x14ac:dyDescent="0.25">
      <c r="A1552" s="73" t="s">
        <v>170</v>
      </c>
      <c r="B1552" s="71">
        <v>10</v>
      </c>
      <c r="C1552" s="72">
        <v>15154</v>
      </c>
    </row>
    <row r="1553" spans="1:3" x14ac:dyDescent="0.25">
      <c r="A1553" s="73" t="s">
        <v>171</v>
      </c>
      <c r="B1553" s="71">
        <v>10</v>
      </c>
      <c r="C1553" s="72">
        <v>15154</v>
      </c>
    </row>
    <row r="1554" spans="1:3" x14ac:dyDescent="0.25">
      <c r="A1554" s="73" t="s">
        <v>172</v>
      </c>
      <c r="B1554" s="71">
        <v>10</v>
      </c>
      <c r="C1554" s="72">
        <v>15154</v>
      </c>
    </row>
    <row r="1555" spans="1:3" x14ac:dyDescent="0.25">
      <c r="A1555" s="73" t="s">
        <v>109</v>
      </c>
      <c r="B1555" s="71">
        <v>10</v>
      </c>
      <c r="C1555" s="72">
        <v>15154</v>
      </c>
    </row>
    <row r="1556" spans="1:3" x14ac:dyDescent="0.25">
      <c r="A1556" s="73" t="s">
        <v>173</v>
      </c>
      <c r="B1556" s="71">
        <v>10</v>
      </c>
      <c r="C1556" s="72">
        <v>15154</v>
      </c>
    </row>
    <row r="1557" spans="1:3" x14ac:dyDescent="0.25">
      <c r="A1557" s="70" t="s">
        <v>174</v>
      </c>
      <c r="B1557" s="71">
        <v>65</v>
      </c>
      <c r="C1557" s="72">
        <v>75775</v>
      </c>
    </row>
    <row r="1558" spans="1:3" x14ac:dyDescent="0.25">
      <c r="A1558" s="73" t="s">
        <v>170</v>
      </c>
      <c r="B1558" s="71">
        <v>13</v>
      </c>
      <c r="C1558" s="72">
        <v>15155</v>
      </c>
    </row>
    <row r="1559" spans="1:3" x14ac:dyDescent="0.25">
      <c r="A1559" s="73" t="s">
        <v>171</v>
      </c>
      <c r="B1559" s="71">
        <v>13</v>
      </c>
      <c r="C1559" s="72">
        <v>15155</v>
      </c>
    </row>
    <row r="1560" spans="1:3" x14ac:dyDescent="0.25">
      <c r="A1560" s="73" t="s">
        <v>172</v>
      </c>
      <c r="B1560" s="71">
        <v>13</v>
      </c>
      <c r="C1560" s="72">
        <v>15155</v>
      </c>
    </row>
    <row r="1561" spans="1:3" x14ac:dyDescent="0.25">
      <c r="A1561" s="73" t="s">
        <v>109</v>
      </c>
      <c r="B1561" s="71">
        <v>13</v>
      </c>
      <c r="C1561" s="72">
        <v>15155</v>
      </c>
    </row>
    <row r="1562" spans="1:3" x14ac:dyDescent="0.25">
      <c r="A1562" s="73" t="s">
        <v>173</v>
      </c>
      <c r="B1562" s="71">
        <v>13</v>
      </c>
      <c r="C1562" s="72">
        <v>15155</v>
      </c>
    </row>
    <row r="1563" spans="1:3" x14ac:dyDescent="0.25">
      <c r="A1563" s="70" t="s">
        <v>175</v>
      </c>
      <c r="B1563" s="71">
        <v>65</v>
      </c>
      <c r="C1563" s="72">
        <v>75775</v>
      </c>
    </row>
    <row r="1564" spans="1:3" x14ac:dyDescent="0.25">
      <c r="A1564" s="73" t="s">
        <v>170</v>
      </c>
      <c r="B1564" s="71">
        <v>13</v>
      </c>
      <c r="C1564" s="72">
        <v>15155</v>
      </c>
    </row>
    <row r="1565" spans="1:3" x14ac:dyDescent="0.25">
      <c r="A1565" s="73" t="s">
        <v>171</v>
      </c>
      <c r="B1565" s="71">
        <v>13</v>
      </c>
      <c r="C1565" s="72">
        <v>15155</v>
      </c>
    </row>
    <row r="1566" spans="1:3" x14ac:dyDescent="0.25">
      <c r="A1566" s="73" t="s">
        <v>172</v>
      </c>
      <c r="B1566" s="71">
        <v>13</v>
      </c>
      <c r="C1566" s="72">
        <v>15155</v>
      </c>
    </row>
    <row r="1567" spans="1:3" x14ac:dyDescent="0.25">
      <c r="A1567" s="73" t="s">
        <v>109</v>
      </c>
      <c r="B1567" s="71">
        <v>13</v>
      </c>
      <c r="C1567" s="72">
        <v>15155</v>
      </c>
    </row>
    <row r="1568" spans="1:3" x14ac:dyDescent="0.25">
      <c r="A1568" s="73" t="s">
        <v>173</v>
      </c>
      <c r="B1568" s="71">
        <v>13</v>
      </c>
      <c r="C1568" s="72">
        <v>15155</v>
      </c>
    </row>
    <row r="1569" spans="1:3" x14ac:dyDescent="0.25">
      <c r="A1569" s="70" t="s">
        <v>176</v>
      </c>
      <c r="B1569" s="71">
        <v>67</v>
      </c>
      <c r="C1569" s="72">
        <v>75774</v>
      </c>
    </row>
    <row r="1570" spans="1:3" x14ac:dyDescent="0.25">
      <c r="A1570" s="73" t="s">
        <v>170</v>
      </c>
      <c r="B1570" s="71">
        <v>14</v>
      </c>
      <c r="C1570" s="72">
        <v>15155</v>
      </c>
    </row>
    <row r="1571" spans="1:3" x14ac:dyDescent="0.25">
      <c r="A1571" s="73" t="s">
        <v>171</v>
      </c>
      <c r="B1571" s="71">
        <v>13</v>
      </c>
      <c r="C1571" s="72">
        <v>15155</v>
      </c>
    </row>
    <row r="1572" spans="1:3" x14ac:dyDescent="0.25">
      <c r="A1572" s="73" t="s">
        <v>172</v>
      </c>
      <c r="B1572" s="71">
        <v>13</v>
      </c>
      <c r="C1572" s="72">
        <v>15155</v>
      </c>
    </row>
    <row r="1573" spans="1:3" x14ac:dyDescent="0.25">
      <c r="A1573" s="73" t="s">
        <v>109</v>
      </c>
      <c r="B1573" s="71">
        <v>13</v>
      </c>
      <c r="C1573" s="72">
        <v>15154</v>
      </c>
    </row>
    <row r="1574" spans="1:3" x14ac:dyDescent="0.25">
      <c r="A1574" s="73" t="s">
        <v>173</v>
      </c>
      <c r="B1574" s="71">
        <v>14</v>
      </c>
      <c r="C1574" s="72">
        <v>15155</v>
      </c>
    </row>
    <row r="1575" spans="1:3" x14ac:dyDescent="0.25">
      <c r="A1575" s="158" t="s">
        <v>190</v>
      </c>
      <c r="B1575" s="232">
        <v>172</v>
      </c>
      <c r="C1575" s="233">
        <v>211061</v>
      </c>
    </row>
    <row r="1576" spans="1:3" x14ac:dyDescent="0.25">
      <c r="A1576" s="70" t="s">
        <v>169</v>
      </c>
      <c r="B1576" s="71">
        <v>35</v>
      </c>
      <c r="C1576" s="72">
        <v>52765</v>
      </c>
    </row>
    <row r="1577" spans="1:3" x14ac:dyDescent="0.25">
      <c r="A1577" s="73" t="s">
        <v>170</v>
      </c>
      <c r="B1577" s="71">
        <v>7</v>
      </c>
      <c r="C1577" s="72">
        <v>10553</v>
      </c>
    </row>
    <row r="1578" spans="1:3" x14ac:dyDescent="0.25">
      <c r="A1578" s="73" t="s">
        <v>171</v>
      </c>
      <c r="B1578" s="71">
        <v>7</v>
      </c>
      <c r="C1578" s="72">
        <v>10553</v>
      </c>
    </row>
    <row r="1579" spans="1:3" x14ac:dyDescent="0.25">
      <c r="A1579" s="73" t="s">
        <v>172</v>
      </c>
      <c r="B1579" s="71">
        <v>7</v>
      </c>
      <c r="C1579" s="72">
        <v>10553</v>
      </c>
    </row>
    <row r="1580" spans="1:3" x14ac:dyDescent="0.25">
      <c r="A1580" s="73" t="s">
        <v>109</v>
      </c>
      <c r="B1580" s="71">
        <v>7</v>
      </c>
      <c r="C1580" s="72">
        <v>10553</v>
      </c>
    </row>
    <row r="1581" spans="1:3" x14ac:dyDescent="0.25">
      <c r="A1581" s="73" t="s">
        <v>173</v>
      </c>
      <c r="B1581" s="71">
        <v>7</v>
      </c>
      <c r="C1581" s="72">
        <v>10553</v>
      </c>
    </row>
    <row r="1582" spans="1:3" x14ac:dyDescent="0.25">
      <c r="A1582" s="70" t="s">
        <v>174</v>
      </c>
      <c r="B1582" s="71">
        <v>45</v>
      </c>
      <c r="C1582" s="72">
        <v>52765</v>
      </c>
    </row>
    <row r="1583" spans="1:3" x14ac:dyDescent="0.25">
      <c r="A1583" s="73" t="s">
        <v>170</v>
      </c>
      <c r="B1583" s="71">
        <v>9</v>
      </c>
      <c r="C1583" s="72">
        <v>10553</v>
      </c>
    </row>
    <row r="1584" spans="1:3" x14ac:dyDescent="0.25">
      <c r="A1584" s="73" t="s">
        <v>171</v>
      </c>
      <c r="B1584" s="71">
        <v>9</v>
      </c>
      <c r="C1584" s="72">
        <v>10553</v>
      </c>
    </row>
    <row r="1585" spans="1:3" x14ac:dyDescent="0.25">
      <c r="A1585" s="73" t="s">
        <v>172</v>
      </c>
      <c r="B1585" s="71">
        <v>9</v>
      </c>
      <c r="C1585" s="72">
        <v>10553</v>
      </c>
    </row>
    <row r="1586" spans="1:3" x14ac:dyDescent="0.25">
      <c r="A1586" s="73" t="s">
        <v>109</v>
      </c>
      <c r="B1586" s="71">
        <v>9</v>
      </c>
      <c r="C1586" s="72">
        <v>10553</v>
      </c>
    </row>
    <row r="1587" spans="1:3" x14ac:dyDescent="0.25">
      <c r="A1587" s="73" t="s">
        <v>173</v>
      </c>
      <c r="B1587" s="71">
        <v>9</v>
      </c>
      <c r="C1587" s="72">
        <v>10553</v>
      </c>
    </row>
    <row r="1588" spans="1:3" x14ac:dyDescent="0.25">
      <c r="A1588" s="70" t="s">
        <v>175</v>
      </c>
      <c r="B1588" s="71">
        <v>45</v>
      </c>
      <c r="C1588" s="72">
        <v>52765</v>
      </c>
    </row>
    <row r="1589" spans="1:3" x14ac:dyDescent="0.25">
      <c r="A1589" s="73" t="s">
        <v>170</v>
      </c>
      <c r="B1589" s="71">
        <v>9</v>
      </c>
      <c r="C1589" s="72">
        <v>10553</v>
      </c>
    </row>
    <row r="1590" spans="1:3" x14ac:dyDescent="0.25">
      <c r="A1590" s="73" t="s">
        <v>171</v>
      </c>
      <c r="B1590" s="71">
        <v>9</v>
      </c>
      <c r="C1590" s="72">
        <v>10553</v>
      </c>
    </row>
    <row r="1591" spans="1:3" x14ac:dyDescent="0.25">
      <c r="A1591" s="73" t="s">
        <v>172</v>
      </c>
      <c r="B1591" s="71">
        <v>9</v>
      </c>
      <c r="C1591" s="72">
        <v>10553</v>
      </c>
    </row>
    <row r="1592" spans="1:3" x14ac:dyDescent="0.25">
      <c r="A1592" s="73" t="s">
        <v>109</v>
      </c>
      <c r="B1592" s="71">
        <v>9</v>
      </c>
      <c r="C1592" s="72">
        <v>10553</v>
      </c>
    </row>
    <row r="1593" spans="1:3" x14ac:dyDescent="0.25">
      <c r="A1593" s="73" t="s">
        <v>173</v>
      </c>
      <c r="B1593" s="71">
        <v>9</v>
      </c>
      <c r="C1593" s="72">
        <v>10553</v>
      </c>
    </row>
    <row r="1594" spans="1:3" x14ac:dyDescent="0.25">
      <c r="A1594" s="70" t="s">
        <v>176</v>
      </c>
      <c r="B1594" s="71">
        <v>47</v>
      </c>
      <c r="C1594" s="72">
        <v>52766</v>
      </c>
    </row>
    <row r="1595" spans="1:3" x14ac:dyDescent="0.25">
      <c r="A1595" s="73" t="s">
        <v>170</v>
      </c>
      <c r="B1595" s="71">
        <v>10</v>
      </c>
      <c r="C1595" s="72">
        <v>10553</v>
      </c>
    </row>
    <row r="1596" spans="1:3" x14ac:dyDescent="0.25">
      <c r="A1596" s="73" t="s">
        <v>171</v>
      </c>
      <c r="B1596" s="71">
        <v>9</v>
      </c>
      <c r="C1596" s="72">
        <v>10553</v>
      </c>
    </row>
    <row r="1597" spans="1:3" x14ac:dyDescent="0.25">
      <c r="A1597" s="73" t="s">
        <v>172</v>
      </c>
      <c r="B1597" s="71">
        <v>9</v>
      </c>
      <c r="C1597" s="72">
        <v>10553</v>
      </c>
    </row>
    <row r="1598" spans="1:3" x14ac:dyDescent="0.25">
      <c r="A1598" s="73" t="s">
        <v>109</v>
      </c>
      <c r="B1598" s="71">
        <v>9</v>
      </c>
      <c r="C1598" s="72">
        <v>10553</v>
      </c>
    </row>
    <row r="1599" spans="1:3" x14ac:dyDescent="0.25">
      <c r="A1599" s="73" t="s">
        <v>173</v>
      </c>
      <c r="B1599" s="71">
        <v>10</v>
      </c>
      <c r="C1599" s="72">
        <v>10554</v>
      </c>
    </row>
    <row r="1600" spans="1:3" x14ac:dyDescent="0.25">
      <c r="A1600" s="158" t="s">
        <v>74</v>
      </c>
      <c r="B1600" s="232">
        <v>2</v>
      </c>
      <c r="C1600" s="233">
        <v>2454</v>
      </c>
    </row>
    <row r="1601" spans="1:3" x14ac:dyDescent="0.25">
      <c r="A1601" s="70" t="s">
        <v>169</v>
      </c>
      <c r="B1601" s="71">
        <v>2</v>
      </c>
      <c r="C1601" s="72">
        <v>2454</v>
      </c>
    </row>
    <row r="1602" spans="1:3" x14ac:dyDescent="0.25">
      <c r="A1602" s="73" t="s">
        <v>170</v>
      </c>
      <c r="B1602" s="71">
        <v>2</v>
      </c>
      <c r="C1602" s="72">
        <v>2454</v>
      </c>
    </row>
    <row r="1603" spans="1:3" x14ac:dyDescent="0.25">
      <c r="A1603" s="235" t="s">
        <v>1563</v>
      </c>
      <c r="B1603" s="234">
        <f>B3+B29+B55+B81+B107+B133+B159+B185+B211+B237+B263+B289+B315+B341+B367+B393+B419+B445+B470+B496+B522+B546+B572+B598+B624+B650+B676+B702+B728+B754+B780+B806+B832+B858+B883+B909+B935+B961+B987+B1012+B1038+B1061+B1087+B1113+B1139+B1165+B1191+B1217+B1243+B1267+B1293+B1319+B1345+B1371+B1397+B1423+B1449+B1475+B1500+B1525+B1550+B1575+B1600</f>
        <v>106500</v>
      </c>
      <c r="C1603" s="234">
        <f>C3+C29+C55+C81+C107+C133+C159+C185+C211+C237+C263+C289+C315+C341+C367+C393+C419+C445+C470+C496+C522+C546+C572+C598+C624+C650+C676+C702+C728+C754+C780+C806+C832+C858+C883+C909+C935+C961+C987+C1012+C1038+C1061+C1087+C1113+C1139+C1165+C1191+C1217+C1243+C1267+C1293+C1319+C1345+C1371+C1397+C1423+C1449+C1475+C1500+C1525+C1550+C1575+C1600</f>
        <v>143613393</v>
      </c>
    </row>
  </sheetData>
  <mergeCells count="2">
    <mergeCell ref="A2:C2"/>
    <mergeCell ref="B1:C1"/>
  </mergeCells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view="pageBreakPreview" zoomScaleNormal="100" zoomScaleSheetLayoutView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2" sqref="A2:G2"/>
    </sheetView>
  </sheetViews>
  <sheetFormatPr defaultRowHeight="15" x14ac:dyDescent="0.25"/>
  <cols>
    <col min="1" max="1" width="29.42578125" customWidth="1"/>
    <col min="2" max="2" width="13.140625" style="9" customWidth="1"/>
    <col min="3" max="3" width="13.140625" style="17" customWidth="1"/>
    <col min="4" max="4" width="13.140625" style="9" customWidth="1"/>
    <col min="5" max="5" width="13.140625" style="17" customWidth="1"/>
    <col min="6" max="6" width="13.140625" style="9" customWidth="1"/>
    <col min="7" max="7" width="13.140625" style="17" customWidth="1"/>
  </cols>
  <sheetData>
    <row r="1" spans="1:7" ht="54.75" customHeight="1" x14ac:dyDescent="0.25">
      <c r="E1" s="325" t="s">
        <v>456</v>
      </c>
      <c r="F1" s="325"/>
      <c r="G1" s="325"/>
    </row>
    <row r="2" spans="1:7" ht="46.5" customHeight="1" x14ac:dyDescent="0.25">
      <c r="A2" s="324" t="s">
        <v>455</v>
      </c>
      <c r="B2" s="324"/>
      <c r="C2" s="324"/>
      <c r="D2" s="324"/>
      <c r="E2" s="324"/>
      <c r="F2" s="324"/>
      <c r="G2" s="324"/>
    </row>
    <row r="3" spans="1:7" ht="29.25" customHeight="1" x14ac:dyDescent="0.25">
      <c r="A3" s="326" t="s">
        <v>34</v>
      </c>
      <c r="B3" s="327" t="s">
        <v>31</v>
      </c>
      <c r="C3" s="327"/>
      <c r="D3" s="327" t="s">
        <v>26</v>
      </c>
      <c r="E3" s="327"/>
      <c r="F3" s="327" t="s">
        <v>27</v>
      </c>
      <c r="G3" s="327"/>
    </row>
    <row r="4" spans="1:7" ht="30.75" customHeight="1" x14ac:dyDescent="0.25">
      <c r="A4" s="326"/>
      <c r="B4" s="10" t="s">
        <v>35</v>
      </c>
      <c r="C4" s="173" t="s">
        <v>36</v>
      </c>
      <c r="D4" s="54" t="s">
        <v>35</v>
      </c>
      <c r="E4" s="173" t="s">
        <v>36</v>
      </c>
      <c r="F4" s="10" t="s">
        <v>35</v>
      </c>
      <c r="G4" s="173" t="s">
        <v>36</v>
      </c>
    </row>
    <row r="5" spans="1:7" x14ac:dyDescent="0.25">
      <c r="A5" s="11" t="s">
        <v>0</v>
      </c>
      <c r="B5" s="12">
        <v>3106</v>
      </c>
      <c r="C5" s="174">
        <v>4568827</v>
      </c>
      <c r="D5" s="12">
        <v>540</v>
      </c>
      <c r="E5" s="174">
        <v>665183</v>
      </c>
      <c r="F5" s="12">
        <f>B5+D5</f>
        <v>3646</v>
      </c>
      <c r="G5" s="174">
        <f>C5+E5</f>
        <v>5234010</v>
      </c>
    </row>
    <row r="6" spans="1:7" x14ac:dyDescent="0.25">
      <c r="A6" s="11" t="s">
        <v>1</v>
      </c>
      <c r="B6" s="12">
        <v>6054</v>
      </c>
      <c r="C6" s="174">
        <v>8199040</v>
      </c>
      <c r="D6" s="12">
        <v>-994</v>
      </c>
      <c r="E6" s="174">
        <v>-1757494</v>
      </c>
      <c r="F6" s="12">
        <v>5060</v>
      </c>
      <c r="G6" s="174">
        <f t="shared" ref="G6:G67" si="0">C6+E6</f>
        <v>6441546</v>
      </c>
    </row>
    <row r="7" spans="1:7" x14ac:dyDescent="0.25">
      <c r="A7" s="11" t="s">
        <v>37</v>
      </c>
      <c r="B7" s="12">
        <v>521</v>
      </c>
      <c r="C7" s="174">
        <v>885551</v>
      </c>
      <c r="D7" s="12">
        <v>1312</v>
      </c>
      <c r="E7" s="174">
        <v>1382797</v>
      </c>
      <c r="F7" s="12">
        <v>1833</v>
      </c>
      <c r="G7" s="174">
        <f t="shared" si="0"/>
        <v>2268348</v>
      </c>
    </row>
    <row r="8" spans="1:7" x14ac:dyDescent="0.25">
      <c r="A8" s="11" t="s">
        <v>2</v>
      </c>
      <c r="B8" s="12">
        <v>5100</v>
      </c>
      <c r="C8" s="174">
        <v>7120086</v>
      </c>
      <c r="D8" s="12">
        <v>15</v>
      </c>
      <c r="E8" s="174">
        <v>-45103</v>
      </c>
      <c r="F8" s="12">
        <v>5115</v>
      </c>
      <c r="G8" s="174">
        <f t="shared" si="0"/>
        <v>7074983</v>
      </c>
    </row>
    <row r="9" spans="1:7" x14ac:dyDescent="0.25">
      <c r="A9" s="11" t="s">
        <v>38</v>
      </c>
      <c r="B9" s="12">
        <v>1467</v>
      </c>
      <c r="C9" s="174">
        <v>2097701</v>
      </c>
      <c r="D9" s="12">
        <v>2028</v>
      </c>
      <c r="E9" s="174">
        <v>3030569</v>
      </c>
      <c r="F9" s="12">
        <v>3495</v>
      </c>
      <c r="G9" s="174">
        <f t="shared" si="0"/>
        <v>5128270</v>
      </c>
    </row>
    <row r="10" spans="1:7" x14ac:dyDescent="0.25">
      <c r="A10" s="11" t="s">
        <v>3</v>
      </c>
      <c r="B10" s="12">
        <v>2590</v>
      </c>
      <c r="C10" s="174">
        <v>3502881</v>
      </c>
      <c r="D10" s="12">
        <v>1127</v>
      </c>
      <c r="E10" s="174">
        <v>1520798</v>
      </c>
      <c r="F10" s="12">
        <v>3717</v>
      </c>
      <c r="G10" s="174">
        <f t="shared" si="0"/>
        <v>5023679</v>
      </c>
    </row>
    <row r="11" spans="1:7" x14ac:dyDescent="0.25">
      <c r="A11" s="11" t="s">
        <v>39</v>
      </c>
      <c r="B11" s="12">
        <v>3748</v>
      </c>
      <c r="C11" s="174">
        <v>4795865</v>
      </c>
      <c r="D11" s="12">
        <v>248</v>
      </c>
      <c r="E11" s="174">
        <v>319552</v>
      </c>
      <c r="F11" s="12">
        <v>3996</v>
      </c>
      <c r="G11" s="174">
        <f t="shared" si="0"/>
        <v>5115417</v>
      </c>
    </row>
    <row r="12" spans="1:7" x14ac:dyDescent="0.25">
      <c r="A12" s="11" t="s">
        <v>40</v>
      </c>
      <c r="B12" s="12">
        <v>2317</v>
      </c>
      <c r="C12" s="174">
        <v>3146037</v>
      </c>
      <c r="D12" s="12">
        <v>1842</v>
      </c>
      <c r="E12" s="174">
        <v>2436822</v>
      </c>
      <c r="F12" s="12">
        <v>4159</v>
      </c>
      <c r="G12" s="174">
        <f t="shared" si="0"/>
        <v>5582859</v>
      </c>
    </row>
    <row r="13" spans="1:7" x14ac:dyDescent="0.25">
      <c r="A13" s="11" t="s">
        <v>41</v>
      </c>
      <c r="B13" s="12">
        <v>3426</v>
      </c>
      <c r="C13" s="174">
        <v>4365798</v>
      </c>
      <c r="D13" s="12">
        <v>483</v>
      </c>
      <c r="E13" s="174">
        <v>709650</v>
      </c>
      <c r="F13" s="12">
        <v>3909</v>
      </c>
      <c r="G13" s="174">
        <f t="shared" si="0"/>
        <v>5075448</v>
      </c>
    </row>
    <row r="14" spans="1:7" x14ac:dyDescent="0.25">
      <c r="A14" s="11" t="s">
        <v>42</v>
      </c>
      <c r="B14" s="12">
        <v>5530</v>
      </c>
      <c r="C14" s="174">
        <v>6861210</v>
      </c>
      <c r="D14" s="12">
        <v>606</v>
      </c>
      <c r="E14" s="174">
        <v>891302</v>
      </c>
      <c r="F14" s="12">
        <v>6136</v>
      </c>
      <c r="G14" s="174">
        <f t="shared" si="0"/>
        <v>7752512</v>
      </c>
    </row>
    <row r="15" spans="1:7" x14ac:dyDescent="0.25">
      <c r="A15" s="11" t="s">
        <v>43</v>
      </c>
      <c r="B15" s="12">
        <v>1044</v>
      </c>
      <c r="C15" s="174">
        <v>1293095</v>
      </c>
      <c r="D15" s="12">
        <v>2074</v>
      </c>
      <c r="E15" s="174">
        <v>4721646</v>
      </c>
      <c r="F15" s="12">
        <v>3118</v>
      </c>
      <c r="G15" s="174">
        <f t="shared" si="0"/>
        <v>6014741</v>
      </c>
    </row>
    <row r="16" spans="1:7" x14ac:dyDescent="0.25">
      <c r="A16" s="11" t="s">
        <v>44</v>
      </c>
      <c r="B16" s="12">
        <v>2235</v>
      </c>
      <c r="C16" s="174">
        <v>3379582</v>
      </c>
      <c r="D16" s="12">
        <v>315</v>
      </c>
      <c r="E16" s="174">
        <v>438609</v>
      </c>
      <c r="F16" s="12">
        <v>2550</v>
      </c>
      <c r="G16" s="174">
        <f t="shared" si="0"/>
        <v>3818191</v>
      </c>
    </row>
    <row r="17" spans="1:10" x14ac:dyDescent="0.25">
      <c r="A17" s="11" t="s">
        <v>4</v>
      </c>
      <c r="B17" s="12">
        <v>2370</v>
      </c>
      <c r="C17" s="174">
        <v>2946225</v>
      </c>
      <c r="D17" s="12">
        <v>-1659</v>
      </c>
      <c r="E17" s="174">
        <v>-2073757</v>
      </c>
      <c r="F17" s="12">
        <v>711</v>
      </c>
      <c r="G17" s="174">
        <f t="shared" si="0"/>
        <v>872468</v>
      </c>
    </row>
    <row r="18" spans="1:10" x14ac:dyDescent="0.25">
      <c r="A18" s="11" t="s">
        <v>45</v>
      </c>
      <c r="B18" s="12">
        <v>2774</v>
      </c>
      <c r="C18" s="174">
        <v>3403783</v>
      </c>
      <c r="D18" s="12">
        <v>-1271</v>
      </c>
      <c r="E18" s="174">
        <v>-1559452</v>
      </c>
      <c r="F18" s="12">
        <v>1503</v>
      </c>
      <c r="G18" s="174">
        <f t="shared" si="0"/>
        <v>1844331</v>
      </c>
    </row>
    <row r="19" spans="1:10" x14ac:dyDescent="0.25">
      <c r="A19" s="11" t="s">
        <v>46</v>
      </c>
      <c r="B19" s="12">
        <v>2617</v>
      </c>
      <c r="C19" s="174">
        <v>3354185</v>
      </c>
      <c r="D19" s="12">
        <v>-938</v>
      </c>
      <c r="E19" s="174">
        <v>-1215772</v>
      </c>
      <c r="F19" s="12">
        <v>1679</v>
      </c>
      <c r="G19" s="174">
        <f t="shared" si="0"/>
        <v>2138413</v>
      </c>
      <c r="J19" t="s">
        <v>184</v>
      </c>
    </row>
    <row r="20" spans="1:10" x14ac:dyDescent="0.25">
      <c r="A20" s="11" t="s">
        <v>47</v>
      </c>
      <c r="B20" s="12">
        <v>2299</v>
      </c>
      <c r="C20" s="174">
        <v>2819307</v>
      </c>
      <c r="D20" s="12">
        <v>-739</v>
      </c>
      <c r="E20" s="174">
        <v>-822296</v>
      </c>
      <c r="F20" s="12">
        <v>1560</v>
      </c>
      <c r="G20" s="174">
        <f t="shared" si="0"/>
        <v>1997011</v>
      </c>
    </row>
    <row r="21" spans="1:10" x14ac:dyDescent="0.25">
      <c r="A21" s="13" t="s">
        <v>5</v>
      </c>
      <c r="B21" s="12">
        <v>10001</v>
      </c>
      <c r="C21" s="174">
        <v>17224850</v>
      </c>
      <c r="D21" s="12">
        <v>-4389</v>
      </c>
      <c r="E21" s="174">
        <v>-8064851</v>
      </c>
      <c r="F21" s="12">
        <v>5612</v>
      </c>
      <c r="G21" s="174">
        <f t="shared" si="0"/>
        <v>9159999</v>
      </c>
    </row>
    <row r="22" spans="1:10" x14ac:dyDescent="0.25">
      <c r="A22" s="11" t="s">
        <v>6</v>
      </c>
      <c r="B22" s="12">
        <v>2940</v>
      </c>
      <c r="C22" s="174">
        <v>3557190</v>
      </c>
      <c r="D22" s="12">
        <v>-1038</v>
      </c>
      <c r="E22" s="174">
        <v>-1139302</v>
      </c>
      <c r="F22" s="12">
        <v>1902</v>
      </c>
      <c r="G22" s="174">
        <f t="shared" si="0"/>
        <v>2417888</v>
      </c>
    </row>
    <row r="23" spans="1:10" x14ac:dyDescent="0.25">
      <c r="A23" s="11" t="s">
        <v>7</v>
      </c>
      <c r="B23" s="12">
        <v>4826</v>
      </c>
      <c r="C23" s="174">
        <v>5693354</v>
      </c>
      <c r="D23" s="12">
        <v>-1638</v>
      </c>
      <c r="E23" s="174">
        <v>-1634582</v>
      </c>
      <c r="F23" s="12">
        <v>3188</v>
      </c>
      <c r="G23" s="174">
        <f t="shared" si="0"/>
        <v>4058772</v>
      </c>
    </row>
    <row r="24" spans="1:10" x14ac:dyDescent="0.25">
      <c r="A24" s="11" t="s">
        <v>48</v>
      </c>
      <c r="B24" s="12">
        <v>384</v>
      </c>
      <c r="C24" s="174">
        <v>471206</v>
      </c>
      <c r="D24" s="12">
        <v>479</v>
      </c>
      <c r="E24" s="174">
        <v>627504</v>
      </c>
      <c r="F24" s="12">
        <v>863</v>
      </c>
      <c r="G24" s="174">
        <f t="shared" si="0"/>
        <v>1098710</v>
      </c>
    </row>
    <row r="25" spans="1:10" x14ac:dyDescent="0.25">
      <c r="A25" s="11" t="s">
        <v>8</v>
      </c>
      <c r="B25" s="12">
        <v>1606</v>
      </c>
      <c r="C25" s="174">
        <v>1875071</v>
      </c>
      <c r="D25" s="12">
        <v>8</v>
      </c>
      <c r="E25" s="174">
        <v>191390</v>
      </c>
      <c r="F25" s="12">
        <v>1614</v>
      </c>
      <c r="G25" s="174">
        <f t="shared" si="0"/>
        <v>2066461</v>
      </c>
    </row>
    <row r="26" spans="1:10" x14ac:dyDescent="0.25">
      <c r="A26" s="13" t="s">
        <v>9</v>
      </c>
      <c r="B26" s="12">
        <v>2019</v>
      </c>
      <c r="C26" s="174">
        <v>2419885</v>
      </c>
      <c r="D26" s="12">
        <v>184</v>
      </c>
      <c r="E26" s="174">
        <v>409120</v>
      </c>
      <c r="F26" s="12">
        <v>2203</v>
      </c>
      <c r="G26" s="174">
        <f t="shared" si="0"/>
        <v>2829005</v>
      </c>
    </row>
    <row r="27" spans="1:10" x14ac:dyDescent="0.25">
      <c r="A27" s="11" t="s">
        <v>10</v>
      </c>
      <c r="B27" s="12">
        <v>3533</v>
      </c>
      <c r="C27" s="174">
        <v>4221966</v>
      </c>
      <c r="D27" s="12">
        <v>169</v>
      </c>
      <c r="E27" s="174">
        <v>488220</v>
      </c>
      <c r="F27" s="12">
        <v>3702</v>
      </c>
      <c r="G27" s="174">
        <f t="shared" si="0"/>
        <v>4710186</v>
      </c>
    </row>
    <row r="28" spans="1:10" x14ac:dyDescent="0.25">
      <c r="A28" s="11" t="s">
        <v>49</v>
      </c>
      <c r="B28" s="12">
        <v>590</v>
      </c>
      <c r="C28" s="174">
        <v>724208</v>
      </c>
      <c r="D28" s="12">
        <v>460</v>
      </c>
      <c r="E28" s="174">
        <v>605945</v>
      </c>
      <c r="F28" s="12">
        <v>1050</v>
      </c>
      <c r="G28" s="174">
        <f t="shared" si="0"/>
        <v>1330153</v>
      </c>
    </row>
    <row r="29" spans="1:10" x14ac:dyDescent="0.25">
      <c r="A29" s="13" t="s">
        <v>11</v>
      </c>
      <c r="B29" s="12">
        <v>2339</v>
      </c>
      <c r="C29" s="174">
        <v>2676451</v>
      </c>
      <c r="D29" s="12">
        <v>-879</v>
      </c>
      <c r="E29" s="174">
        <v>-823971</v>
      </c>
      <c r="F29" s="12">
        <v>1460</v>
      </c>
      <c r="G29" s="174">
        <f t="shared" si="0"/>
        <v>1852480</v>
      </c>
    </row>
    <row r="30" spans="1:10" x14ac:dyDescent="0.25">
      <c r="A30" s="11" t="s">
        <v>12</v>
      </c>
      <c r="B30" s="12">
        <v>2551</v>
      </c>
      <c r="C30" s="174">
        <v>6063082</v>
      </c>
      <c r="D30" s="12">
        <v>-118</v>
      </c>
      <c r="E30" s="174">
        <v>-1677744</v>
      </c>
      <c r="F30" s="12">
        <v>2433</v>
      </c>
      <c r="G30" s="174">
        <f t="shared" si="0"/>
        <v>4385338</v>
      </c>
    </row>
    <row r="31" spans="1:10" x14ac:dyDescent="0.25">
      <c r="A31" s="11" t="s">
        <v>13</v>
      </c>
      <c r="B31" s="12">
        <v>1578</v>
      </c>
      <c r="C31" s="174">
        <v>2015679</v>
      </c>
      <c r="D31" s="12">
        <v>-386</v>
      </c>
      <c r="E31" s="174">
        <v>-514210</v>
      </c>
      <c r="F31" s="12">
        <v>1192</v>
      </c>
      <c r="G31" s="174">
        <f t="shared" si="0"/>
        <v>1501469</v>
      </c>
    </row>
    <row r="32" spans="1:10" x14ac:dyDescent="0.25">
      <c r="A32" s="13" t="s">
        <v>14</v>
      </c>
      <c r="B32" s="12">
        <v>880</v>
      </c>
      <c r="C32" s="174">
        <v>1181937</v>
      </c>
      <c r="D32" s="12">
        <v>595</v>
      </c>
      <c r="E32" s="174">
        <v>702561</v>
      </c>
      <c r="F32" s="12">
        <v>1475</v>
      </c>
      <c r="G32" s="174">
        <f t="shared" si="0"/>
        <v>1884498</v>
      </c>
    </row>
    <row r="33" spans="1:7" x14ac:dyDescent="0.25">
      <c r="A33" s="11" t="s">
        <v>50</v>
      </c>
      <c r="B33" s="12">
        <v>901</v>
      </c>
      <c r="C33" s="174">
        <v>1054428</v>
      </c>
      <c r="D33" s="12">
        <v>-145</v>
      </c>
      <c r="E33" s="174">
        <v>-126740</v>
      </c>
      <c r="F33" s="12">
        <v>756</v>
      </c>
      <c r="G33" s="174">
        <f t="shared" si="0"/>
        <v>927688</v>
      </c>
    </row>
    <row r="34" spans="1:7" x14ac:dyDescent="0.25">
      <c r="A34" s="11" t="s">
        <v>15</v>
      </c>
      <c r="B34" s="12">
        <v>579</v>
      </c>
      <c r="C34" s="174">
        <v>687439</v>
      </c>
      <c r="D34" s="12">
        <v>253</v>
      </c>
      <c r="E34" s="174">
        <v>333508</v>
      </c>
      <c r="F34" s="12">
        <v>832</v>
      </c>
      <c r="G34" s="174">
        <f t="shared" si="0"/>
        <v>1020947</v>
      </c>
    </row>
    <row r="35" spans="1:7" x14ac:dyDescent="0.25">
      <c r="A35" s="11" t="s">
        <v>51</v>
      </c>
      <c r="B35" s="12">
        <v>772</v>
      </c>
      <c r="C35" s="174">
        <v>971033</v>
      </c>
      <c r="D35" s="12">
        <v>-244</v>
      </c>
      <c r="E35" s="174">
        <v>-323124</v>
      </c>
      <c r="F35" s="12">
        <v>528</v>
      </c>
      <c r="G35" s="174">
        <f t="shared" si="0"/>
        <v>647909</v>
      </c>
    </row>
    <row r="36" spans="1:7" x14ac:dyDescent="0.25">
      <c r="A36" s="11" t="s">
        <v>52</v>
      </c>
      <c r="B36" s="12">
        <v>0</v>
      </c>
      <c r="C36" s="174">
        <v>0</v>
      </c>
      <c r="D36" s="12">
        <v>730</v>
      </c>
      <c r="E36" s="174">
        <v>895783</v>
      </c>
      <c r="F36" s="12">
        <v>730</v>
      </c>
      <c r="G36" s="174">
        <f t="shared" si="0"/>
        <v>895783</v>
      </c>
    </row>
    <row r="37" spans="1:7" x14ac:dyDescent="0.25">
      <c r="A37" s="11" t="s">
        <v>16</v>
      </c>
      <c r="B37" s="12">
        <v>545</v>
      </c>
      <c r="C37" s="174">
        <v>660125</v>
      </c>
      <c r="D37" s="12">
        <v>57</v>
      </c>
      <c r="E37" s="174">
        <v>78589</v>
      </c>
      <c r="F37" s="12">
        <v>602</v>
      </c>
      <c r="G37" s="174">
        <f t="shared" si="0"/>
        <v>738714</v>
      </c>
    </row>
    <row r="38" spans="1:7" x14ac:dyDescent="0.25">
      <c r="A38" s="11" t="s">
        <v>53</v>
      </c>
      <c r="B38" s="12">
        <v>2413</v>
      </c>
      <c r="C38" s="174">
        <v>2882040</v>
      </c>
      <c r="D38" s="12">
        <v>-560</v>
      </c>
      <c r="E38" s="174">
        <v>-539458</v>
      </c>
      <c r="F38" s="12">
        <v>1853</v>
      </c>
      <c r="G38" s="174">
        <f t="shared" si="0"/>
        <v>2342582</v>
      </c>
    </row>
    <row r="39" spans="1:7" x14ac:dyDescent="0.25">
      <c r="A39" s="11" t="s">
        <v>54</v>
      </c>
      <c r="B39" s="12">
        <v>555</v>
      </c>
      <c r="C39" s="174">
        <v>704550</v>
      </c>
      <c r="D39" s="12">
        <v>-28</v>
      </c>
      <c r="E39" s="174">
        <v>-57868</v>
      </c>
      <c r="F39" s="12">
        <v>527</v>
      </c>
      <c r="G39" s="174">
        <f t="shared" si="0"/>
        <v>646682</v>
      </c>
    </row>
    <row r="40" spans="1:7" x14ac:dyDescent="0.25">
      <c r="A40" s="11" t="s">
        <v>55</v>
      </c>
      <c r="B40" s="12">
        <v>348</v>
      </c>
      <c r="C40" s="174">
        <v>430669</v>
      </c>
      <c r="D40" s="12">
        <v>218</v>
      </c>
      <c r="E40" s="174">
        <v>263870</v>
      </c>
      <c r="F40" s="12">
        <v>566</v>
      </c>
      <c r="G40" s="174">
        <f t="shared" si="0"/>
        <v>694539</v>
      </c>
    </row>
    <row r="41" spans="1:7" x14ac:dyDescent="0.25">
      <c r="A41" s="11" t="s">
        <v>17</v>
      </c>
      <c r="B41" s="12">
        <v>559</v>
      </c>
      <c r="C41" s="174">
        <v>690490</v>
      </c>
      <c r="D41" s="12">
        <v>560</v>
      </c>
      <c r="E41" s="174">
        <v>720146</v>
      </c>
      <c r="F41" s="12">
        <v>1119</v>
      </c>
      <c r="G41" s="174">
        <f t="shared" si="0"/>
        <v>1410636</v>
      </c>
    </row>
    <row r="42" spans="1:7" x14ac:dyDescent="0.25">
      <c r="A42" s="11" t="s">
        <v>56</v>
      </c>
      <c r="B42" s="12">
        <v>535</v>
      </c>
      <c r="C42" s="174">
        <v>712994</v>
      </c>
      <c r="D42" s="12">
        <v>94</v>
      </c>
      <c r="E42" s="174">
        <v>58852</v>
      </c>
      <c r="F42" s="12">
        <v>629</v>
      </c>
      <c r="G42" s="174">
        <f t="shared" si="0"/>
        <v>771846</v>
      </c>
    </row>
    <row r="43" spans="1:7" x14ac:dyDescent="0.25">
      <c r="A43" s="11" t="s">
        <v>57</v>
      </c>
      <c r="B43" s="12">
        <v>785</v>
      </c>
      <c r="C43" s="174">
        <v>1229700</v>
      </c>
      <c r="D43" s="12">
        <v>67</v>
      </c>
      <c r="E43" s="174">
        <v>54921</v>
      </c>
      <c r="F43" s="12">
        <v>852</v>
      </c>
      <c r="G43" s="174">
        <f t="shared" si="0"/>
        <v>1284621</v>
      </c>
    </row>
    <row r="44" spans="1:7" x14ac:dyDescent="0.25">
      <c r="A44" s="11" t="s">
        <v>58</v>
      </c>
      <c r="B44" s="12">
        <v>531</v>
      </c>
      <c r="C44" s="174">
        <v>690939</v>
      </c>
      <c r="D44" s="12">
        <v>101</v>
      </c>
      <c r="E44" s="174">
        <v>84588</v>
      </c>
      <c r="F44" s="12">
        <v>632</v>
      </c>
      <c r="G44" s="174">
        <f t="shared" si="0"/>
        <v>775527</v>
      </c>
    </row>
    <row r="45" spans="1:7" x14ac:dyDescent="0.25">
      <c r="A45" s="11" t="s">
        <v>59</v>
      </c>
      <c r="B45" s="12">
        <v>216</v>
      </c>
      <c r="C45" s="174">
        <v>258549</v>
      </c>
      <c r="D45" s="12">
        <v>217</v>
      </c>
      <c r="E45" s="174">
        <v>272785</v>
      </c>
      <c r="F45" s="12">
        <v>433</v>
      </c>
      <c r="G45" s="174">
        <f t="shared" si="0"/>
        <v>531334</v>
      </c>
    </row>
    <row r="46" spans="1:7" x14ac:dyDescent="0.25">
      <c r="A46" s="11" t="s">
        <v>18</v>
      </c>
      <c r="B46" s="12">
        <v>906</v>
      </c>
      <c r="C46" s="174">
        <v>1113323</v>
      </c>
      <c r="D46" s="12">
        <v>442</v>
      </c>
      <c r="E46" s="174">
        <v>582450</v>
      </c>
      <c r="F46" s="12">
        <v>1348</v>
      </c>
      <c r="G46" s="174">
        <f t="shared" si="0"/>
        <v>1695773</v>
      </c>
    </row>
    <row r="47" spans="1:7" x14ac:dyDescent="0.25">
      <c r="A47" s="11" t="s">
        <v>60</v>
      </c>
      <c r="B47" s="12">
        <v>1041</v>
      </c>
      <c r="C47" s="174">
        <v>1199323</v>
      </c>
      <c r="D47" s="12">
        <v>504</v>
      </c>
      <c r="E47" s="174">
        <v>743358</v>
      </c>
      <c r="F47" s="12">
        <v>1545</v>
      </c>
      <c r="G47" s="174">
        <f t="shared" si="0"/>
        <v>1942681</v>
      </c>
    </row>
    <row r="48" spans="1:7" x14ac:dyDescent="0.25">
      <c r="A48" s="11" t="s">
        <v>19</v>
      </c>
      <c r="B48" s="12">
        <v>850</v>
      </c>
      <c r="C48" s="174">
        <v>1037214</v>
      </c>
      <c r="D48" s="12">
        <v>111</v>
      </c>
      <c r="E48" s="174">
        <v>169283</v>
      </c>
      <c r="F48" s="12">
        <v>961</v>
      </c>
      <c r="G48" s="174">
        <f t="shared" si="0"/>
        <v>1206497</v>
      </c>
    </row>
    <row r="49" spans="1:7" x14ac:dyDescent="0.25">
      <c r="A49" s="11" t="s">
        <v>61</v>
      </c>
      <c r="B49" s="12">
        <v>890</v>
      </c>
      <c r="C49" s="174">
        <v>1133981</v>
      </c>
      <c r="D49" s="12">
        <v>222</v>
      </c>
      <c r="E49" s="174">
        <v>268066</v>
      </c>
      <c r="F49" s="12">
        <v>1112</v>
      </c>
      <c r="G49" s="174">
        <f t="shared" si="0"/>
        <v>1402047</v>
      </c>
    </row>
    <row r="50" spans="1:7" x14ac:dyDescent="0.25">
      <c r="A50" s="11" t="s">
        <v>20</v>
      </c>
      <c r="B50" s="12">
        <v>1054</v>
      </c>
      <c r="C50" s="174">
        <v>1389833</v>
      </c>
      <c r="D50" s="12">
        <v>103</v>
      </c>
      <c r="E50" s="174">
        <v>101996</v>
      </c>
      <c r="F50" s="12">
        <v>1157</v>
      </c>
      <c r="G50" s="174">
        <f t="shared" si="0"/>
        <v>1491829</v>
      </c>
    </row>
    <row r="51" spans="1:7" x14ac:dyDescent="0.25">
      <c r="A51" s="11" t="s">
        <v>62</v>
      </c>
      <c r="B51" s="12">
        <v>707</v>
      </c>
      <c r="C51" s="174">
        <v>867560</v>
      </c>
      <c r="D51" s="12">
        <v>-190</v>
      </c>
      <c r="E51" s="174">
        <v>-233149</v>
      </c>
      <c r="F51" s="12">
        <v>517</v>
      </c>
      <c r="G51" s="174">
        <f t="shared" si="0"/>
        <v>634411</v>
      </c>
    </row>
    <row r="52" spans="1:7" x14ac:dyDescent="0.25">
      <c r="A52" s="11" t="s">
        <v>21</v>
      </c>
      <c r="B52" s="12">
        <v>948</v>
      </c>
      <c r="C52" s="174">
        <v>1232535</v>
      </c>
      <c r="D52" s="12">
        <v>170</v>
      </c>
      <c r="E52" s="174">
        <v>223946</v>
      </c>
      <c r="F52" s="12">
        <v>1118</v>
      </c>
      <c r="G52" s="174">
        <f t="shared" si="0"/>
        <v>1456481</v>
      </c>
    </row>
    <row r="53" spans="1:7" x14ac:dyDescent="0.25">
      <c r="A53" s="11" t="s">
        <v>22</v>
      </c>
      <c r="B53" s="12">
        <v>1730</v>
      </c>
      <c r="C53" s="174">
        <v>2061916</v>
      </c>
      <c r="D53" s="12">
        <v>85</v>
      </c>
      <c r="E53" s="174">
        <v>220714</v>
      </c>
      <c r="F53" s="12">
        <v>1815</v>
      </c>
      <c r="G53" s="174">
        <f t="shared" si="0"/>
        <v>2282630</v>
      </c>
    </row>
    <row r="54" spans="1:7" x14ac:dyDescent="0.25">
      <c r="A54" s="11" t="s">
        <v>63</v>
      </c>
      <c r="B54" s="12">
        <v>874</v>
      </c>
      <c r="C54" s="174">
        <v>1070180</v>
      </c>
      <c r="D54" s="12">
        <v>-440</v>
      </c>
      <c r="E54" s="174">
        <v>-537619</v>
      </c>
      <c r="F54" s="12">
        <v>434</v>
      </c>
      <c r="G54" s="174">
        <f t="shared" si="0"/>
        <v>532561</v>
      </c>
    </row>
    <row r="55" spans="1:7" x14ac:dyDescent="0.25">
      <c r="A55" s="11" t="s">
        <v>64</v>
      </c>
      <c r="B55" s="12">
        <v>796</v>
      </c>
      <c r="C55" s="174">
        <v>1142772</v>
      </c>
      <c r="D55" s="12">
        <v>-195</v>
      </c>
      <c r="E55" s="174">
        <v>-267359</v>
      </c>
      <c r="F55" s="12">
        <v>601</v>
      </c>
      <c r="G55" s="174">
        <f t="shared" si="0"/>
        <v>875413</v>
      </c>
    </row>
    <row r="56" spans="1:7" x14ac:dyDescent="0.25">
      <c r="A56" s="11" t="s">
        <v>65</v>
      </c>
      <c r="B56" s="12">
        <v>844</v>
      </c>
      <c r="C56" s="174">
        <v>1026452</v>
      </c>
      <c r="D56" s="12">
        <v>70</v>
      </c>
      <c r="E56" s="174">
        <v>95117</v>
      </c>
      <c r="F56" s="12">
        <v>914</v>
      </c>
      <c r="G56" s="174">
        <f t="shared" si="0"/>
        <v>1121569</v>
      </c>
    </row>
    <row r="57" spans="1:7" x14ac:dyDescent="0.25">
      <c r="A57" s="11" t="s">
        <v>23</v>
      </c>
      <c r="B57" s="12">
        <v>682</v>
      </c>
      <c r="C57" s="174">
        <v>836882</v>
      </c>
      <c r="D57" s="12">
        <v>550</v>
      </c>
      <c r="E57" s="174">
        <v>716812</v>
      </c>
      <c r="F57" s="12">
        <v>1232</v>
      </c>
      <c r="G57" s="174">
        <f t="shared" si="0"/>
        <v>1553694</v>
      </c>
    </row>
    <row r="58" spans="1:7" x14ac:dyDescent="0.25">
      <c r="A58" s="11" t="s">
        <v>66</v>
      </c>
      <c r="B58" s="12">
        <v>1072</v>
      </c>
      <c r="C58" s="174">
        <v>1314059</v>
      </c>
      <c r="D58" s="12">
        <v>-201</v>
      </c>
      <c r="E58" s="174">
        <v>-216167</v>
      </c>
      <c r="F58" s="12">
        <v>871</v>
      </c>
      <c r="G58" s="174">
        <f t="shared" si="0"/>
        <v>1097892</v>
      </c>
    </row>
    <row r="59" spans="1:7" x14ac:dyDescent="0.25">
      <c r="A59" s="13" t="s">
        <v>67</v>
      </c>
      <c r="B59" s="12">
        <v>1037</v>
      </c>
      <c r="C59" s="174">
        <v>1271831</v>
      </c>
      <c r="D59" s="12">
        <v>-26</v>
      </c>
      <c r="E59" s="174">
        <v>32058</v>
      </c>
      <c r="F59" s="12">
        <v>1011</v>
      </c>
      <c r="G59" s="174">
        <f t="shared" si="0"/>
        <v>1303889</v>
      </c>
    </row>
    <row r="60" spans="1:7" ht="30" customHeight="1" x14ac:dyDescent="0.25">
      <c r="A60" s="14" t="s">
        <v>68</v>
      </c>
      <c r="B60" s="12">
        <v>0</v>
      </c>
      <c r="C60" s="174">
        <v>0</v>
      </c>
      <c r="D60" s="12">
        <v>383</v>
      </c>
      <c r="E60" s="174">
        <v>469979</v>
      </c>
      <c r="F60" s="12">
        <v>383</v>
      </c>
      <c r="G60" s="174">
        <f t="shared" si="0"/>
        <v>469979</v>
      </c>
    </row>
    <row r="61" spans="1:7" ht="30" customHeight="1" x14ac:dyDescent="0.25">
      <c r="A61" s="14" t="s">
        <v>69</v>
      </c>
      <c r="B61" s="12">
        <v>1200</v>
      </c>
      <c r="C61" s="174">
        <v>1629580</v>
      </c>
      <c r="D61" s="12">
        <v>-364</v>
      </c>
      <c r="E61" s="174">
        <v>-578754</v>
      </c>
      <c r="F61" s="12">
        <v>836</v>
      </c>
      <c r="G61" s="174">
        <f t="shared" si="0"/>
        <v>1050826</v>
      </c>
    </row>
    <row r="62" spans="1:7" ht="26.25" x14ac:dyDescent="0.25">
      <c r="A62" s="14" t="s">
        <v>70</v>
      </c>
      <c r="B62" s="12">
        <v>1230</v>
      </c>
      <c r="C62" s="174">
        <v>1663513</v>
      </c>
      <c r="D62" s="12">
        <v>-24</v>
      </c>
      <c r="E62" s="174">
        <v>-146609</v>
      </c>
      <c r="F62" s="12">
        <v>1206</v>
      </c>
      <c r="G62" s="174">
        <f t="shared" si="0"/>
        <v>1516904</v>
      </c>
    </row>
    <row r="63" spans="1:7" ht="32.25" customHeight="1" x14ac:dyDescent="0.25">
      <c r="A63" s="14" t="s">
        <v>71</v>
      </c>
      <c r="B63" s="12">
        <v>0</v>
      </c>
      <c r="C63" s="174">
        <v>0</v>
      </c>
      <c r="D63" s="12">
        <v>247</v>
      </c>
      <c r="E63" s="174">
        <v>303094</v>
      </c>
      <c r="F63" s="12">
        <v>247</v>
      </c>
      <c r="G63" s="174">
        <f t="shared" si="0"/>
        <v>303094</v>
      </c>
    </row>
    <row r="64" spans="1:7" ht="33.75" customHeight="1" x14ac:dyDescent="0.25">
      <c r="A64" s="14" t="s">
        <v>72</v>
      </c>
      <c r="B64" s="12">
        <v>0</v>
      </c>
      <c r="C64" s="174">
        <v>0</v>
      </c>
      <c r="D64" s="12">
        <v>172</v>
      </c>
      <c r="E64" s="174">
        <v>211061</v>
      </c>
      <c r="F64" s="12">
        <v>172</v>
      </c>
      <c r="G64" s="174">
        <f t="shared" si="0"/>
        <v>211061</v>
      </c>
    </row>
    <row r="65" spans="1:7" ht="26.25" x14ac:dyDescent="0.25">
      <c r="A65" s="14" t="s">
        <v>73</v>
      </c>
      <c r="B65" s="12">
        <v>800</v>
      </c>
      <c r="C65" s="174">
        <v>981680</v>
      </c>
      <c r="D65" s="12">
        <v>-722</v>
      </c>
      <c r="E65" s="174">
        <v>-885966</v>
      </c>
      <c r="F65" s="12">
        <v>78</v>
      </c>
      <c r="G65" s="174">
        <f t="shared" si="0"/>
        <v>95714</v>
      </c>
    </row>
    <row r="66" spans="1:7" x14ac:dyDescent="0.25">
      <c r="A66" s="14" t="s">
        <v>74</v>
      </c>
      <c r="B66" s="12">
        <v>0</v>
      </c>
      <c r="C66" s="174">
        <v>0</v>
      </c>
      <c r="D66" s="12">
        <v>2</v>
      </c>
      <c r="E66" s="174">
        <v>2454</v>
      </c>
      <c r="F66" s="12">
        <v>2</v>
      </c>
      <c r="G66" s="174">
        <f t="shared" si="0"/>
        <v>2454</v>
      </c>
    </row>
    <row r="67" spans="1:7" x14ac:dyDescent="0.25">
      <c r="A67" s="11" t="s">
        <v>75</v>
      </c>
      <c r="B67" s="12">
        <v>655</v>
      </c>
      <c r="C67" s="174">
        <v>803751</v>
      </c>
      <c r="D67" s="12">
        <v>-655</v>
      </c>
      <c r="E67" s="174">
        <v>-803751</v>
      </c>
      <c r="F67" s="12">
        <v>0</v>
      </c>
      <c r="G67" s="174">
        <f t="shared" si="0"/>
        <v>0</v>
      </c>
    </row>
    <row r="68" spans="1:7" s="15" customFormat="1" x14ac:dyDescent="0.25">
      <c r="A68" s="87" t="s">
        <v>24</v>
      </c>
      <c r="B68" s="86">
        <v>106500</v>
      </c>
      <c r="C68" s="175">
        <f>SUM(C5:C67)</f>
        <v>143613393</v>
      </c>
      <c r="D68" s="86">
        <v>0</v>
      </c>
      <c r="E68" s="175">
        <v>0</v>
      </c>
      <c r="F68" s="86">
        <f>SUM(F5:F67)</f>
        <v>106500</v>
      </c>
      <c r="G68" s="175">
        <f t="shared" ref="G68" si="1">SUM(G5:G66)</f>
        <v>143613393</v>
      </c>
    </row>
    <row r="70" spans="1:7" x14ac:dyDescent="0.25">
      <c r="B70" s="16"/>
      <c r="D70" s="16"/>
      <c r="F70" s="16"/>
    </row>
  </sheetData>
  <mergeCells count="6">
    <mergeCell ref="E1:G1"/>
    <mergeCell ref="A2:G2"/>
    <mergeCell ref="A3:A4"/>
    <mergeCell ref="B3:C3"/>
    <mergeCell ref="D3:E3"/>
    <mergeCell ref="F3:G3"/>
  </mergeCells>
  <pageMargins left="0.7" right="0.7" top="0.75" bottom="0.75" header="0.3" footer="0.3"/>
  <pageSetup paperSize="9" scale="80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660"/>
  <sheetViews>
    <sheetView view="pageBreakPreview" zoomScale="80" zoomScaleNormal="100" zoomScaleSheetLayoutView="80" workbookViewId="0">
      <selection activeCell="B1" sqref="B1:D2"/>
    </sheetView>
  </sheetViews>
  <sheetFormatPr defaultColWidth="9.140625" defaultRowHeight="15" outlineLevelRow="2" x14ac:dyDescent="0.25"/>
  <cols>
    <col min="1" max="1" width="2" customWidth="1"/>
    <col min="2" max="2" width="35" style="74" customWidth="1"/>
    <col min="3" max="3" width="12.28515625" style="74" customWidth="1"/>
    <col min="4" max="4" width="21" style="74" customWidth="1"/>
    <col min="257" max="257" width="2" customWidth="1"/>
    <col min="258" max="258" width="26.140625" customWidth="1"/>
    <col min="259" max="259" width="8.140625" customWidth="1"/>
    <col min="260" max="260" width="12.28515625" customWidth="1"/>
    <col min="513" max="513" width="2" customWidth="1"/>
    <col min="514" max="514" width="26.140625" customWidth="1"/>
    <col min="515" max="515" width="8.140625" customWidth="1"/>
    <col min="516" max="516" width="12.28515625" customWidth="1"/>
    <col min="769" max="769" width="2" customWidth="1"/>
    <col min="770" max="770" width="26.140625" customWidth="1"/>
    <col min="771" max="771" width="8.140625" customWidth="1"/>
    <col min="772" max="772" width="12.28515625" customWidth="1"/>
    <col min="1025" max="1025" width="2" customWidth="1"/>
    <col min="1026" max="1026" width="26.140625" customWidth="1"/>
    <col min="1027" max="1027" width="8.140625" customWidth="1"/>
    <col min="1028" max="1028" width="12.28515625" customWidth="1"/>
    <col min="1281" max="1281" width="2" customWidth="1"/>
    <col min="1282" max="1282" width="26.140625" customWidth="1"/>
    <col min="1283" max="1283" width="8.140625" customWidth="1"/>
    <col min="1284" max="1284" width="12.28515625" customWidth="1"/>
    <col min="1537" max="1537" width="2" customWidth="1"/>
    <col min="1538" max="1538" width="26.140625" customWidth="1"/>
    <col min="1539" max="1539" width="8.140625" customWidth="1"/>
    <col min="1540" max="1540" width="12.28515625" customWidth="1"/>
    <col min="1793" max="1793" width="2" customWidth="1"/>
    <col min="1794" max="1794" width="26.140625" customWidth="1"/>
    <col min="1795" max="1795" width="8.140625" customWidth="1"/>
    <col min="1796" max="1796" width="12.28515625" customWidth="1"/>
    <col min="2049" max="2049" width="2" customWidth="1"/>
    <col min="2050" max="2050" width="26.140625" customWidth="1"/>
    <col min="2051" max="2051" width="8.140625" customWidth="1"/>
    <col min="2052" max="2052" width="12.28515625" customWidth="1"/>
    <col min="2305" max="2305" width="2" customWidth="1"/>
    <col min="2306" max="2306" width="26.140625" customWidth="1"/>
    <col min="2307" max="2307" width="8.140625" customWidth="1"/>
    <col min="2308" max="2308" width="12.28515625" customWidth="1"/>
    <col min="2561" max="2561" width="2" customWidth="1"/>
    <col min="2562" max="2562" width="26.140625" customWidth="1"/>
    <col min="2563" max="2563" width="8.140625" customWidth="1"/>
    <col min="2564" max="2564" width="12.28515625" customWidth="1"/>
    <col min="2817" max="2817" width="2" customWidth="1"/>
    <col min="2818" max="2818" width="26.140625" customWidth="1"/>
    <col min="2819" max="2819" width="8.140625" customWidth="1"/>
    <col min="2820" max="2820" width="12.28515625" customWidth="1"/>
    <col min="3073" max="3073" width="2" customWidth="1"/>
    <col min="3074" max="3074" width="26.140625" customWidth="1"/>
    <col min="3075" max="3075" width="8.140625" customWidth="1"/>
    <col min="3076" max="3076" width="12.28515625" customWidth="1"/>
    <col min="3329" max="3329" width="2" customWidth="1"/>
    <col min="3330" max="3330" width="26.140625" customWidth="1"/>
    <col min="3331" max="3331" width="8.140625" customWidth="1"/>
    <col min="3332" max="3332" width="12.28515625" customWidth="1"/>
    <col min="3585" max="3585" width="2" customWidth="1"/>
    <col min="3586" max="3586" width="26.140625" customWidth="1"/>
    <col min="3587" max="3587" width="8.140625" customWidth="1"/>
    <col min="3588" max="3588" width="12.28515625" customWidth="1"/>
    <col min="3841" max="3841" width="2" customWidth="1"/>
    <col min="3842" max="3842" width="26.140625" customWidth="1"/>
    <col min="3843" max="3843" width="8.140625" customWidth="1"/>
    <col min="3844" max="3844" width="12.28515625" customWidth="1"/>
    <col min="4097" max="4097" width="2" customWidth="1"/>
    <col min="4098" max="4098" width="26.140625" customWidth="1"/>
    <col min="4099" max="4099" width="8.140625" customWidth="1"/>
    <col min="4100" max="4100" width="12.28515625" customWidth="1"/>
    <col min="4353" max="4353" width="2" customWidth="1"/>
    <col min="4354" max="4354" width="26.140625" customWidth="1"/>
    <col min="4355" max="4355" width="8.140625" customWidth="1"/>
    <col min="4356" max="4356" width="12.28515625" customWidth="1"/>
    <col min="4609" max="4609" width="2" customWidth="1"/>
    <col min="4610" max="4610" width="26.140625" customWidth="1"/>
    <col min="4611" max="4611" width="8.140625" customWidth="1"/>
    <col min="4612" max="4612" width="12.28515625" customWidth="1"/>
    <col min="4865" max="4865" width="2" customWidth="1"/>
    <col min="4866" max="4866" width="26.140625" customWidth="1"/>
    <col min="4867" max="4867" width="8.140625" customWidth="1"/>
    <col min="4868" max="4868" width="12.28515625" customWidth="1"/>
    <col min="5121" max="5121" width="2" customWidth="1"/>
    <col min="5122" max="5122" width="26.140625" customWidth="1"/>
    <col min="5123" max="5123" width="8.140625" customWidth="1"/>
    <col min="5124" max="5124" width="12.28515625" customWidth="1"/>
    <col min="5377" max="5377" width="2" customWidth="1"/>
    <col min="5378" max="5378" width="26.140625" customWidth="1"/>
    <col min="5379" max="5379" width="8.140625" customWidth="1"/>
    <col min="5380" max="5380" width="12.28515625" customWidth="1"/>
    <col min="5633" max="5633" width="2" customWidth="1"/>
    <col min="5634" max="5634" width="26.140625" customWidth="1"/>
    <col min="5635" max="5635" width="8.140625" customWidth="1"/>
    <col min="5636" max="5636" width="12.28515625" customWidth="1"/>
    <col min="5889" max="5889" width="2" customWidth="1"/>
    <col min="5890" max="5890" width="26.140625" customWidth="1"/>
    <col min="5891" max="5891" width="8.140625" customWidth="1"/>
    <col min="5892" max="5892" width="12.28515625" customWidth="1"/>
    <col min="6145" max="6145" width="2" customWidth="1"/>
    <col min="6146" max="6146" width="26.140625" customWidth="1"/>
    <col min="6147" max="6147" width="8.140625" customWidth="1"/>
    <col min="6148" max="6148" width="12.28515625" customWidth="1"/>
    <col min="6401" max="6401" width="2" customWidth="1"/>
    <col min="6402" max="6402" width="26.140625" customWidth="1"/>
    <col min="6403" max="6403" width="8.140625" customWidth="1"/>
    <col min="6404" max="6404" width="12.28515625" customWidth="1"/>
    <col min="6657" max="6657" width="2" customWidth="1"/>
    <col min="6658" max="6658" width="26.140625" customWidth="1"/>
    <col min="6659" max="6659" width="8.140625" customWidth="1"/>
    <col min="6660" max="6660" width="12.28515625" customWidth="1"/>
    <col min="6913" max="6913" width="2" customWidth="1"/>
    <col min="6914" max="6914" width="26.140625" customWidth="1"/>
    <col min="6915" max="6915" width="8.140625" customWidth="1"/>
    <col min="6916" max="6916" width="12.28515625" customWidth="1"/>
    <col min="7169" max="7169" width="2" customWidth="1"/>
    <col min="7170" max="7170" width="26.140625" customWidth="1"/>
    <col min="7171" max="7171" width="8.140625" customWidth="1"/>
    <col min="7172" max="7172" width="12.28515625" customWidth="1"/>
    <col min="7425" max="7425" width="2" customWidth="1"/>
    <col min="7426" max="7426" width="26.140625" customWidth="1"/>
    <col min="7427" max="7427" width="8.140625" customWidth="1"/>
    <col min="7428" max="7428" width="12.28515625" customWidth="1"/>
    <col min="7681" max="7681" width="2" customWidth="1"/>
    <col min="7682" max="7682" width="26.140625" customWidth="1"/>
    <col min="7683" max="7683" width="8.140625" customWidth="1"/>
    <col min="7684" max="7684" width="12.28515625" customWidth="1"/>
    <col min="7937" max="7937" width="2" customWidth="1"/>
    <col min="7938" max="7938" width="26.140625" customWidth="1"/>
    <col min="7939" max="7939" width="8.140625" customWidth="1"/>
    <col min="7940" max="7940" width="12.28515625" customWidth="1"/>
    <col min="8193" max="8193" width="2" customWidth="1"/>
    <col min="8194" max="8194" width="26.140625" customWidth="1"/>
    <col min="8195" max="8195" width="8.140625" customWidth="1"/>
    <col min="8196" max="8196" width="12.28515625" customWidth="1"/>
    <col min="8449" max="8449" width="2" customWidth="1"/>
    <col min="8450" max="8450" width="26.140625" customWidth="1"/>
    <col min="8451" max="8451" width="8.140625" customWidth="1"/>
    <col min="8452" max="8452" width="12.28515625" customWidth="1"/>
    <col min="8705" max="8705" width="2" customWidth="1"/>
    <col min="8706" max="8706" width="26.140625" customWidth="1"/>
    <col min="8707" max="8707" width="8.140625" customWidth="1"/>
    <col min="8708" max="8708" width="12.28515625" customWidth="1"/>
    <col min="8961" max="8961" width="2" customWidth="1"/>
    <col min="8962" max="8962" width="26.140625" customWidth="1"/>
    <col min="8963" max="8963" width="8.140625" customWidth="1"/>
    <col min="8964" max="8964" width="12.28515625" customWidth="1"/>
    <col min="9217" max="9217" width="2" customWidth="1"/>
    <col min="9218" max="9218" width="26.140625" customWidth="1"/>
    <col min="9219" max="9219" width="8.140625" customWidth="1"/>
    <col min="9220" max="9220" width="12.28515625" customWidth="1"/>
    <col min="9473" max="9473" width="2" customWidth="1"/>
    <col min="9474" max="9474" width="26.140625" customWidth="1"/>
    <col min="9475" max="9475" width="8.140625" customWidth="1"/>
    <col min="9476" max="9476" width="12.28515625" customWidth="1"/>
    <col min="9729" max="9729" width="2" customWidth="1"/>
    <col min="9730" max="9730" width="26.140625" customWidth="1"/>
    <col min="9731" max="9731" width="8.140625" customWidth="1"/>
    <col min="9732" max="9732" width="12.28515625" customWidth="1"/>
    <col min="9985" max="9985" width="2" customWidth="1"/>
    <col min="9986" max="9986" width="26.140625" customWidth="1"/>
    <col min="9987" max="9987" width="8.140625" customWidth="1"/>
    <col min="9988" max="9988" width="12.28515625" customWidth="1"/>
    <col min="10241" max="10241" width="2" customWidth="1"/>
    <col min="10242" max="10242" width="26.140625" customWidth="1"/>
    <col min="10243" max="10243" width="8.140625" customWidth="1"/>
    <col min="10244" max="10244" width="12.28515625" customWidth="1"/>
    <col min="10497" max="10497" width="2" customWidth="1"/>
    <col min="10498" max="10498" width="26.140625" customWidth="1"/>
    <col min="10499" max="10499" width="8.140625" customWidth="1"/>
    <col min="10500" max="10500" width="12.28515625" customWidth="1"/>
    <col min="10753" max="10753" width="2" customWidth="1"/>
    <col min="10754" max="10754" width="26.140625" customWidth="1"/>
    <col min="10755" max="10755" width="8.140625" customWidth="1"/>
    <col min="10756" max="10756" width="12.28515625" customWidth="1"/>
    <col min="11009" max="11009" width="2" customWidth="1"/>
    <col min="11010" max="11010" width="26.140625" customWidth="1"/>
    <col min="11011" max="11011" width="8.140625" customWidth="1"/>
    <col min="11012" max="11012" width="12.28515625" customWidth="1"/>
    <col min="11265" max="11265" width="2" customWidth="1"/>
    <col min="11266" max="11266" width="26.140625" customWidth="1"/>
    <col min="11267" max="11267" width="8.140625" customWidth="1"/>
    <col min="11268" max="11268" width="12.28515625" customWidth="1"/>
    <col min="11521" max="11521" width="2" customWidth="1"/>
    <col min="11522" max="11522" width="26.140625" customWidth="1"/>
    <col min="11523" max="11523" width="8.140625" customWidth="1"/>
    <col min="11524" max="11524" width="12.28515625" customWidth="1"/>
    <col min="11777" max="11777" width="2" customWidth="1"/>
    <col min="11778" max="11778" width="26.140625" customWidth="1"/>
    <col min="11779" max="11779" width="8.140625" customWidth="1"/>
    <col min="11780" max="11780" width="12.28515625" customWidth="1"/>
    <col min="12033" max="12033" width="2" customWidth="1"/>
    <col min="12034" max="12034" width="26.140625" customWidth="1"/>
    <col min="12035" max="12035" width="8.140625" customWidth="1"/>
    <col min="12036" max="12036" width="12.28515625" customWidth="1"/>
    <col min="12289" max="12289" width="2" customWidth="1"/>
    <col min="12290" max="12290" width="26.140625" customWidth="1"/>
    <col min="12291" max="12291" width="8.140625" customWidth="1"/>
    <col min="12292" max="12292" width="12.28515625" customWidth="1"/>
    <col min="12545" max="12545" width="2" customWidth="1"/>
    <col min="12546" max="12546" width="26.140625" customWidth="1"/>
    <col min="12547" max="12547" width="8.140625" customWidth="1"/>
    <col min="12548" max="12548" width="12.28515625" customWidth="1"/>
    <col min="12801" max="12801" width="2" customWidth="1"/>
    <col min="12802" max="12802" width="26.140625" customWidth="1"/>
    <col min="12803" max="12803" width="8.140625" customWidth="1"/>
    <col min="12804" max="12804" width="12.28515625" customWidth="1"/>
    <col min="13057" max="13057" width="2" customWidth="1"/>
    <col min="13058" max="13058" width="26.140625" customWidth="1"/>
    <col min="13059" max="13059" width="8.140625" customWidth="1"/>
    <col min="13060" max="13060" width="12.28515625" customWidth="1"/>
    <col min="13313" max="13313" width="2" customWidth="1"/>
    <col min="13314" max="13314" width="26.140625" customWidth="1"/>
    <col min="13315" max="13315" width="8.140625" customWidth="1"/>
    <col min="13316" max="13316" width="12.28515625" customWidth="1"/>
    <col min="13569" max="13569" width="2" customWidth="1"/>
    <col min="13570" max="13570" width="26.140625" customWidth="1"/>
    <col min="13571" max="13571" width="8.140625" customWidth="1"/>
    <col min="13572" max="13572" width="12.28515625" customWidth="1"/>
    <col min="13825" max="13825" width="2" customWidth="1"/>
    <col min="13826" max="13826" width="26.140625" customWidth="1"/>
    <col min="13827" max="13827" width="8.140625" customWidth="1"/>
    <col min="13828" max="13828" width="12.28515625" customWidth="1"/>
    <col min="14081" max="14081" width="2" customWidth="1"/>
    <col min="14082" max="14082" width="26.140625" customWidth="1"/>
    <col min="14083" max="14083" width="8.140625" customWidth="1"/>
    <col min="14084" max="14084" width="12.28515625" customWidth="1"/>
    <col min="14337" max="14337" width="2" customWidth="1"/>
    <col min="14338" max="14338" width="26.140625" customWidth="1"/>
    <col min="14339" max="14339" width="8.140625" customWidth="1"/>
    <col min="14340" max="14340" width="12.28515625" customWidth="1"/>
    <col min="14593" max="14593" width="2" customWidth="1"/>
    <col min="14594" max="14594" width="26.140625" customWidth="1"/>
    <col min="14595" max="14595" width="8.140625" customWidth="1"/>
    <col min="14596" max="14596" width="12.28515625" customWidth="1"/>
    <col min="14849" max="14849" width="2" customWidth="1"/>
    <col min="14850" max="14850" width="26.140625" customWidth="1"/>
    <col min="14851" max="14851" width="8.140625" customWidth="1"/>
    <col min="14852" max="14852" width="12.28515625" customWidth="1"/>
    <col min="15105" max="15105" width="2" customWidth="1"/>
    <col min="15106" max="15106" width="26.140625" customWidth="1"/>
    <col min="15107" max="15107" width="8.140625" customWidth="1"/>
    <col min="15108" max="15108" width="12.28515625" customWidth="1"/>
    <col min="15361" max="15361" width="2" customWidth="1"/>
    <col min="15362" max="15362" width="26.140625" customWidth="1"/>
    <col min="15363" max="15363" width="8.140625" customWidth="1"/>
    <col min="15364" max="15364" width="12.28515625" customWidth="1"/>
    <col min="15617" max="15617" width="2" customWidth="1"/>
    <col min="15618" max="15618" width="26.140625" customWidth="1"/>
    <col min="15619" max="15619" width="8.140625" customWidth="1"/>
    <col min="15620" max="15620" width="12.28515625" customWidth="1"/>
    <col min="15873" max="15873" width="2" customWidth="1"/>
    <col min="15874" max="15874" width="26.140625" customWidth="1"/>
    <col min="15875" max="15875" width="8.140625" customWidth="1"/>
    <col min="15876" max="15876" width="12.28515625" customWidth="1"/>
    <col min="16129" max="16129" width="2" customWidth="1"/>
    <col min="16130" max="16130" width="26.140625" customWidth="1"/>
    <col min="16131" max="16131" width="8.140625" customWidth="1"/>
    <col min="16132" max="16132" width="12.28515625" customWidth="1"/>
  </cols>
  <sheetData>
    <row r="1" spans="2:7" s="1" customFormat="1" ht="53.25" customHeight="1" x14ac:dyDescent="0.25">
      <c r="C1" s="281" t="s">
        <v>180</v>
      </c>
      <c r="D1" s="281"/>
    </row>
    <row r="2" spans="2:7" s="1" customFormat="1" ht="49.5" customHeight="1" x14ac:dyDescent="0.25">
      <c r="B2" s="330" t="s">
        <v>179</v>
      </c>
      <c r="C2" s="330"/>
      <c r="D2" s="330"/>
      <c r="E2" s="82"/>
      <c r="F2" s="82"/>
      <c r="G2" s="82"/>
    </row>
    <row r="3" spans="2:7" ht="24.75" customHeight="1" x14ac:dyDescent="0.25">
      <c r="B3" s="328" t="s">
        <v>181</v>
      </c>
      <c r="C3" s="329" t="s">
        <v>27</v>
      </c>
      <c r="D3" s="329"/>
    </row>
    <row r="4" spans="2:7" ht="15" customHeight="1" x14ac:dyDescent="0.25">
      <c r="B4" s="328"/>
      <c r="C4" s="75" t="s">
        <v>79</v>
      </c>
      <c r="D4" s="75" t="s">
        <v>80</v>
      </c>
    </row>
    <row r="5" spans="2:7" x14ac:dyDescent="0.25">
      <c r="B5" s="83" t="s">
        <v>168</v>
      </c>
      <c r="C5" s="84">
        <v>8519</v>
      </c>
      <c r="D5" s="85">
        <v>4985684</v>
      </c>
    </row>
    <row r="6" spans="2:7" outlineLevel="1" x14ac:dyDescent="0.25">
      <c r="B6" s="78" t="s">
        <v>169</v>
      </c>
      <c r="C6" s="76">
        <v>2130</v>
      </c>
      <c r="D6" s="77">
        <v>1246419</v>
      </c>
    </row>
    <row r="7" spans="2:7" outlineLevel="2" x14ac:dyDescent="0.25">
      <c r="B7" s="79" t="s">
        <v>170</v>
      </c>
      <c r="C7" s="76">
        <v>426</v>
      </c>
      <c r="D7" s="77">
        <v>249284</v>
      </c>
    </row>
    <row r="8" spans="2:7" outlineLevel="2" x14ac:dyDescent="0.25">
      <c r="B8" s="79" t="s">
        <v>171</v>
      </c>
      <c r="C8" s="76">
        <v>426</v>
      </c>
      <c r="D8" s="77">
        <v>249284</v>
      </c>
    </row>
    <row r="9" spans="2:7" outlineLevel="2" x14ac:dyDescent="0.25">
      <c r="B9" s="79" t="s">
        <v>172</v>
      </c>
      <c r="C9" s="76">
        <v>426</v>
      </c>
      <c r="D9" s="77">
        <v>249284</v>
      </c>
    </row>
    <row r="10" spans="2:7" outlineLevel="2" x14ac:dyDescent="0.25">
      <c r="B10" s="79" t="s">
        <v>109</v>
      </c>
      <c r="C10" s="76">
        <v>426</v>
      </c>
      <c r="D10" s="77">
        <v>249283</v>
      </c>
    </row>
    <row r="11" spans="2:7" outlineLevel="2" x14ac:dyDescent="0.25">
      <c r="B11" s="79" t="s">
        <v>173</v>
      </c>
      <c r="C11" s="76">
        <v>426</v>
      </c>
      <c r="D11" s="77">
        <v>249284</v>
      </c>
    </row>
    <row r="12" spans="2:7" outlineLevel="1" x14ac:dyDescent="0.25">
      <c r="B12" s="78" t="s">
        <v>174</v>
      </c>
      <c r="C12" s="76">
        <v>2130</v>
      </c>
      <c r="D12" s="77">
        <v>1246419</v>
      </c>
    </row>
    <row r="13" spans="2:7" outlineLevel="2" x14ac:dyDescent="0.25">
      <c r="B13" s="79" t="s">
        <v>170</v>
      </c>
      <c r="C13" s="76">
        <v>426</v>
      </c>
      <c r="D13" s="77">
        <v>249284</v>
      </c>
    </row>
    <row r="14" spans="2:7" outlineLevel="2" x14ac:dyDescent="0.25">
      <c r="B14" s="79" t="s">
        <v>171</v>
      </c>
      <c r="C14" s="76">
        <v>426</v>
      </c>
      <c r="D14" s="77">
        <v>249284</v>
      </c>
    </row>
    <row r="15" spans="2:7" outlineLevel="2" x14ac:dyDescent="0.25">
      <c r="B15" s="79" t="s">
        <v>172</v>
      </c>
      <c r="C15" s="76">
        <v>426</v>
      </c>
      <c r="D15" s="77">
        <v>249284</v>
      </c>
    </row>
    <row r="16" spans="2:7" outlineLevel="2" x14ac:dyDescent="0.25">
      <c r="B16" s="79" t="s">
        <v>109</v>
      </c>
      <c r="C16" s="76">
        <v>426</v>
      </c>
      <c r="D16" s="77">
        <v>249283</v>
      </c>
    </row>
    <row r="17" spans="2:4" outlineLevel="2" x14ac:dyDescent="0.25">
      <c r="B17" s="79" t="s">
        <v>173</v>
      </c>
      <c r="C17" s="76">
        <v>426</v>
      </c>
      <c r="D17" s="77">
        <v>249284</v>
      </c>
    </row>
    <row r="18" spans="2:4" outlineLevel="1" x14ac:dyDescent="0.25">
      <c r="B18" s="78" t="s">
        <v>175</v>
      </c>
      <c r="C18" s="76">
        <v>2130</v>
      </c>
      <c r="D18" s="77">
        <v>1246419</v>
      </c>
    </row>
    <row r="19" spans="2:4" outlineLevel="2" x14ac:dyDescent="0.25">
      <c r="B19" s="79" t="s">
        <v>170</v>
      </c>
      <c r="C19" s="76">
        <v>426</v>
      </c>
      <c r="D19" s="77">
        <v>249284</v>
      </c>
    </row>
    <row r="20" spans="2:4" outlineLevel="2" x14ac:dyDescent="0.25">
      <c r="B20" s="79" t="s">
        <v>171</v>
      </c>
      <c r="C20" s="76">
        <v>426</v>
      </c>
      <c r="D20" s="77">
        <v>249284</v>
      </c>
    </row>
    <row r="21" spans="2:4" outlineLevel="2" x14ac:dyDescent="0.25">
      <c r="B21" s="79" t="s">
        <v>172</v>
      </c>
      <c r="C21" s="76">
        <v>426</v>
      </c>
      <c r="D21" s="77">
        <v>249284</v>
      </c>
    </row>
    <row r="22" spans="2:4" outlineLevel="2" x14ac:dyDescent="0.25">
      <c r="B22" s="79" t="s">
        <v>109</v>
      </c>
      <c r="C22" s="76">
        <v>426</v>
      </c>
      <c r="D22" s="77">
        <v>249283</v>
      </c>
    </row>
    <row r="23" spans="2:4" outlineLevel="2" x14ac:dyDescent="0.25">
      <c r="B23" s="79" t="s">
        <v>173</v>
      </c>
      <c r="C23" s="76">
        <v>426</v>
      </c>
      <c r="D23" s="77">
        <v>249284</v>
      </c>
    </row>
    <row r="24" spans="2:4" outlineLevel="1" x14ac:dyDescent="0.25">
      <c r="B24" s="78" t="s">
        <v>176</v>
      </c>
      <c r="C24" s="76">
        <v>2129</v>
      </c>
      <c r="D24" s="77">
        <v>1246427</v>
      </c>
    </row>
    <row r="25" spans="2:4" outlineLevel="2" x14ac:dyDescent="0.25">
      <c r="B25" s="79" t="s">
        <v>170</v>
      </c>
      <c r="C25" s="76">
        <v>426</v>
      </c>
      <c r="D25" s="77">
        <v>249286</v>
      </c>
    </row>
    <row r="26" spans="2:4" outlineLevel="2" x14ac:dyDescent="0.25">
      <c r="B26" s="79" t="s">
        <v>171</v>
      </c>
      <c r="C26" s="76">
        <v>426</v>
      </c>
      <c r="D26" s="77">
        <v>249285</v>
      </c>
    </row>
    <row r="27" spans="2:4" outlineLevel="2" x14ac:dyDescent="0.25">
      <c r="B27" s="79" t="s">
        <v>172</v>
      </c>
      <c r="C27" s="76">
        <v>426</v>
      </c>
      <c r="D27" s="77">
        <v>249285</v>
      </c>
    </row>
    <row r="28" spans="2:4" outlineLevel="2" x14ac:dyDescent="0.25">
      <c r="B28" s="79" t="s">
        <v>109</v>
      </c>
      <c r="C28" s="76">
        <v>425</v>
      </c>
      <c r="D28" s="77">
        <v>249286</v>
      </c>
    </row>
    <row r="29" spans="2:4" outlineLevel="2" x14ac:dyDescent="0.25">
      <c r="B29" s="79" t="s">
        <v>173</v>
      </c>
      <c r="C29" s="76">
        <v>426</v>
      </c>
      <c r="D29" s="77">
        <v>249285</v>
      </c>
    </row>
    <row r="30" spans="2:4" x14ac:dyDescent="0.25">
      <c r="B30" s="80"/>
      <c r="C30" s="76">
        <v>0</v>
      </c>
      <c r="D30" s="77">
        <v>0</v>
      </c>
    </row>
    <row r="31" spans="2:4" x14ac:dyDescent="0.25">
      <c r="B31" s="83" t="s">
        <v>112</v>
      </c>
      <c r="C31" s="84">
        <v>13934</v>
      </c>
      <c r="D31" s="85">
        <v>8154774</v>
      </c>
    </row>
    <row r="32" spans="2:4" outlineLevel="1" x14ac:dyDescent="0.25">
      <c r="B32" s="78" t="s">
        <v>169</v>
      </c>
      <c r="C32" s="76">
        <v>3484</v>
      </c>
      <c r="D32" s="77">
        <v>2038695</v>
      </c>
    </row>
    <row r="33" spans="2:4" outlineLevel="2" x14ac:dyDescent="0.25">
      <c r="B33" s="79" t="s">
        <v>170</v>
      </c>
      <c r="C33" s="76">
        <v>697</v>
      </c>
      <c r="D33" s="77">
        <v>407739</v>
      </c>
    </row>
    <row r="34" spans="2:4" outlineLevel="2" x14ac:dyDescent="0.25">
      <c r="B34" s="79" t="s">
        <v>171</v>
      </c>
      <c r="C34" s="76">
        <v>697</v>
      </c>
      <c r="D34" s="77">
        <v>407739</v>
      </c>
    </row>
    <row r="35" spans="2:4" outlineLevel="2" x14ac:dyDescent="0.25">
      <c r="B35" s="79" t="s">
        <v>172</v>
      </c>
      <c r="C35" s="76">
        <v>697</v>
      </c>
      <c r="D35" s="77">
        <v>407739</v>
      </c>
    </row>
    <row r="36" spans="2:4" outlineLevel="2" x14ac:dyDescent="0.25">
      <c r="B36" s="79" t="s">
        <v>109</v>
      </c>
      <c r="C36" s="76">
        <v>696</v>
      </c>
      <c r="D36" s="77">
        <v>407739</v>
      </c>
    </row>
    <row r="37" spans="2:4" outlineLevel="2" x14ac:dyDescent="0.25">
      <c r="B37" s="79" t="s">
        <v>173</v>
      </c>
      <c r="C37" s="76">
        <v>697</v>
      </c>
      <c r="D37" s="77">
        <v>407739</v>
      </c>
    </row>
    <row r="38" spans="2:4" outlineLevel="1" x14ac:dyDescent="0.25">
      <c r="B38" s="78" t="s">
        <v>174</v>
      </c>
      <c r="C38" s="76">
        <v>3484</v>
      </c>
      <c r="D38" s="77">
        <v>2038695</v>
      </c>
    </row>
    <row r="39" spans="2:4" outlineLevel="2" x14ac:dyDescent="0.25">
      <c r="B39" s="79" t="s">
        <v>170</v>
      </c>
      <c r="C39" s="76">
        <v>697</v>
      </c>
      <c r="D39" s="77">
        <v>407739</v>
      </c>
    </row>
    <row r="40" spans="2:4" outlineLevel="2" x14ac:dyDescent="0.25">
      <c r="B40" s="79" t="s">
        <v>171</v>
      </c>
      <c r="C40" s="76">
        <v>697</v>
      </c>
      <c r="D40" s="77">
        <v>407739</v>
      </c>
    </row>
    <row r="41" spans="2:4" outlineLevel="2" x14ac:dyDescent="0.25">
      <c r="B41" s="79" t="s">
        <v>172</v>
      </c>
      <c r="C41" s="76">
        <v>697</v>
      </c>
      <c r="D41" s="77">
        <v>407739</v>
      </c>
    </row>
    <row r="42" spans="2:4" outlineLevel="2" x14ac:dyDescent="0.25">
      <c r="B42" s="79" t="s">
        <v>109</v>
      </c>
      <c r="C42" s="76">
        <v>696</v>
      </c>
      <c r="D42" s="77">
        <v>407739</v>
      </c>
    </row>
    <row r="43" spans="2:4" outlineLevel="2" x14ac:dyDescent="0.25">
      <c r="B43" s="79" t="s">
        <v>173</v>
      </c>
      <c r="C43" s="76">
        <v>697</v>
      </c>
      <c r="D43" s="77">
        <v>407739</v>
      </c>
    </row>
    <row r="44" spans="2:4" outlineLevel="1" x14ac:dyDescent="0.25">
      <c r="B44" s="78" t="s">
        <v>175</v>
      </c>
      <c r="C44" s="76">
        <v>3484</v>
      </c>
      <c r="D44" s="77">
        <v>2038695</v>
      </c>
    </row>
    <row r="45" spans="2:4" outlineLevel="2" x14ac:dyDescent="0.25">
      <c r="B45" s="79" t="s">
        <v>170</v>
      </c>
      <c r="C45" s="76">
        <v>697</v>
      </c>
      <c r="D45" s="77">
        <v>407739</v>
      </c>
    </row>
    <row r="46" spans="2:4" outlineLevel="2" x14ac:dyDescent="0.25">
      <c r="B46" s="79" t="s">
        <v>171</v>
      </c>
      <c r="C46" s="76">
        <v>697</v>
      </c>
      <c r="D46" s="77">
        <v>407739</v>
      </c>
    </row>
    <row r="47" spans="2:4" outlineLevel="2" x14ac:dyDescent="0.25">
      <c r="B47" s="79" t="s">
        <v>172</v>
      </c>
      <c r="C47" s="76">
        <v>697</v>
      </c>
      <c r="D47" s="77">
        <v>407739</v>
      </c>
    </row>
    <row r="48" spans="2:4" outlineLevel="2" x14ac:dyDescent="0.25">
      <c r="B48" s="79" t="s">
        <v>109</v>
      </c>
      <c r="C48" s="76">
        <v>696</v>
      </c>
      <c r="D48" s="77">
        <v>407739</v>
      </c>
    </row>
    <row r="49" spans="2:4" outlineLevel="2" x14ac:dyDescent="0.25">
      <c r="B49" s="79" t="s">
        <v>173</v>
      </c>
      <c r="C49" s="76">
        <v>697</v>
      </c>
      <c r="D49" s="77">
        <v>407739</v>
      </c>
    </row>
    <row r="50" spans="2:4" outlineLevel="1" x14ac:dyDescent="0.25">
      <c r="B50" s="78" t="s">
        <v>176</v>
      </c>
      <c r="C50" s="76">
        <v>3482</v>
      </c>
      <c r="D50" s="77">
        <v>2038689</v>
      </c>
    </row>
    <row r="51" spans="2:4" outlineLevel="2" x14ac:dyDescent="0.25">
      <c r="B51" s="79" t="s">
        <v>170</v>
      </c>
      <c r="C51" s="76">
        <v>697</v>
      </c>
      <c r="D51" s="77">
        <v>407740</v>
      </c>
    </row>
    <row r="52" spans="2:4" outlineLevel="2" x14ac:dyDescent="0.25">
      <c r="B52" s="79" t="s">
        <v>171</v>
      </c>
      <c r="C52" s="76">
        <v>696</v>
      </c>
      <c r="D52" s="77">
        <v>407737</v>
      </c>
    </row>
    <row r="53" spans="2:4" outlineLevel="2" x14ac:dyDescent="0.25">
      <c r="B53" s="79" t="s">
        <v>172</v>
      </c>
      <c r="C53" s="76">
        <v>696</v>
      </c>
      <c r="D53" s="77">
        <v>407737</v>
      </c>
    </row>
    <row r="54" spans="2:4" outlineLevel="2" x14ac:dyDescent="0.25">
      <c r="B54" s="79" t="s">
        <v>109</v>
      </c>
      <c r="C54" s="76">
        <v>697</v>
      </c>
      <c r="D54" s="77">
        <v>407738</v>
      </c>
    </row>
    <row r="55" spans="2:4" outlineLevel="2" x14ac:dyDescent="0.25">
      <c r="B55" s="79" t="s">
        <v>173</v>
      </c>
      <c r="C55" s="76">
        <v>696</v>
      </c>
      <c r="D55" s="77">
        <v>407737</v>
      </c>
    </row>
    <row r="56" spans="2:4" x14ac:dyDescent="0.25">
      <c r="B56" s="80"/>
      <c r="C56" s="76">
        <v>0</v>
      </c>
      <c r="D56" s="77">
        <v>0</v>
      </c>
    </row>
    <row r="57" spans="2:4" ht="22.5" x14ac:dyDescent="0.25">
      <c r="B57" s="83" t="s">
        <v>177</v>
      </c>
      <c r="C57" s="84">
        <v>23210</v>
      </c>
      <c r="D57" s="85">
        <v>13583487</v>
      </c>
    </row>
    <row r="58" spans="2:4" outlineLevel="1" x14ac:dyDescent="0.25">
      <c r="B58" s="78" t="s">
        <v>169</v>
      </c>
      <c r="C58" s="76">
        <v>5805</v>
      </c>
      <c r="D58" s="77">
        <v>3395871</v>
      </c>
    </row>
    <row r="59" spans="2:4" outlineLevel="2" x14ac:dyDescent="0.25">
      <c r="B59" s="79" t="s">
        <v>170</v>
      </c>
      <c r="C59" s="76">
        <v>1161</v>
      </c>
      <c r="D59" s="77">
        <v>679174</v>
      </c>
    </row>
    <row r="60" spans="2:4" outlineLevel="2" x14ac:dyDescent="0.25">
      <c r="B60" s="79" t="s">
        <v>171</v>
      </c>
      <c r="C60" s="76">
        <v>1161</v>
      </c>
      <c r="D60" s="77">
        <v>679174</v>
      </c>
    </row>
    <row r="61" spans="2:4" outlineLevel="2" x14ac:dyDescent="0.25">
      <c r="B61" s="79" t="s">
        <v>172</v>
      </c>
      <c r="C61" s="76">
        <v>1161</v>
      </c>
      <c r="D61" s="77">
        <v>679174</v>
      </c>
    </row>
    <row r="62" spans="2:4" outlineLevel="2" x14ac:dyDescent="0.25">
      <c r="B62" s="79" t="s">
        <v>109</v>
      </c>
      <c r="C62" s="76">
        <v>1161</v>
      </c>
      <c r="D62" s="77">
        <v>679175</v>
      </c>
    </row>
    <row r="63" spans="2:4" outlineLevel="2" x14ac:dyDescent="0.25">
      <c r="B63" s="79" t="s">
        <v>173</v>
      </c>
      <c r="C63" s="76">
        <v>1161</v>
      </c>
      <c r="D63" s="77">
        <v>679174</v>
      </c>
    </row>
    <row r="64" spans="2:4" outlineLevel="1" x14ac:dyDescent="0.25">
      <c r="B64" s="78" t="s">
        <v>174</v>
      </c>
      <c r="C64" s="76">
        <v>5805</v>
      </c>
      <c r="D64" s="77">
        <v>3395871</v>
      </c>
    </row>
    <row r="65" spans="2:4" outlineLevel="2" x14ac:dyDescent="0.25">
      <c r="B65" s="79" t="s">
        <v>170</v>
      </c>
      <c r="C65" s="76">
        <v>1161</v>
      </c>
      <c r="D65" s="77">
        <v>679174</v>
      </c>
    </row>
    <row r="66" spans="2:4" outlineLevel="2" x14ac:dyDescent="0.25">
      <c r="B66" s="79" t="s">
        <v>171</v>
      </c>
      <c r="C66" s="76">
        <v>1161</v>
      </c>
      <c r="D66" s="77">
        <v>679174</v>
      </c>
    </row>
    <row r="67" spans="2:4" outlineLevel="2" x14ac:dyDescent="0.25">
      <c r="B67" s="79" t="s">
        <v>172</v>
      </c>
      <c r="C67" s="76">
        <v>1161</v>
      </c>
      <c r="D67" s="77">
        <v>679174</v>
      </c>
    </row>
    <row r="68" spans="2:4" outlineLevel="2" x14ac:dyDescent="0.25">
      <c r="B68" s="79" t="s">
        <v>109</v>
      </c>
      <c r="C68" s="76">
        <v>1161</v>
      </c>
      <c r="D68" s="77">
        <v>679175</v>
      </c>
    </row>
    <row r="69" spans="2:4" outlineLevel="2" x14ac:dyDescent="0.25">
      <c r="B69" s="79" t="s">
        <v>173</v>
      </c>
      <c r="C69" s="76">
        <v>1161</v>
      </c>
      <c r="D69" s="77">
        <v>679174</v>
      </c>
    </row>
    <row r="70" spans="2:4" outlineLevel="1" x14ac:dyDescent="0.25">
      <c r="B70" s="78" t="s">
        <v>175</v>
      </c>
      <c r="C70" s="76">
        <v>5805</v>
      </c>
      <c r="D70" s="77">
        <v>3395871</v>
      </c>
    </row>
    <row r="71" spans="2:4" outlineLevel="2" x14ac:dyDescent="0.25">
      <c r="B71" s="79" t="s">
        <v>170</v>
      </c>
      <c r="C71" s="76">
        <v>1161</v>
      </c>
      <c r="D71" s="77">
        <v>679174</v>
      </c>
    </row>
    <row r="72" spans="2:4" outlineLevel="2" x14ac:dyDescent="0.25">
      <c r="B72" s="79" t="s">
        <v>171</v>
      </c>
      <c r="C72" s="76">
        <v>1161</v>
      </c>
      <c r="D72" s="77">
        <v>679174</v>
      </c>
    </row>
    <row r="73" spans="2:4" outlineLevel="2" x14ac:dyDescent="0.25">
      <c r="B73" s="79" t="s">
        <v>172</v>
      </c>
      <c r="C73" s="76">
        <v>1161</v>
      </c>
      <c r="D73" s="77">
        <v>679174</v>
      </c>
    </row>
    <row r="74" spans="2:4" outlineLevel="2" x14ac:dyDescent="0.25">
      <c r="B74" s="79" t="s">
        <v>109</v>
      </c>
      <c r="C74" s="76">
        <v>1161</v>
      </c>
      <c r="D74" s="77">
        <v>679175</v>
      </c>
    </row>
    <row r="75" spans="2:4" outlineLevel="2" x14ac:dyDescent="0.25">
      <c r="B75" s="79" t="s">
        <v>173</v>
      </c>
      <c r="C75" s="76">
        <v>1161</v>
      </c>
      <c r="D75" s="77">
        <v>679174</v>
      </c>
    </row>
    <row r="76" spans="2:4" outlineLevel="1" x14ac:dyDescent="0.25">
      <c r="B76" s="78" t="s">
        <v>176</v>
      </c>
      <c r="C76" s="76">
        <v>5795</v>
      </c>
      <c r="D76" s="77">
        <v>3395874</v>
      </c>
    </row>
    <row r="77" spans="2:4" outlineLevel="2" x14ac:dyDescent="0.25">
      <c r="B77" s="79" t="s">
        <v>170</v>
      </c>
      <c r="C77" s="76">
        <v>1159</v>
      </c>
      <c r="D77" s="77">
        <v>679175</v>
      </c>
    </row>
    <row r="78" spans="2:4" outlineLevel="2" x14ac:dyDescent="0.25">
      <c r="B78" s="79" t="s">
        <v>171</v>
      </c>
      <c r="C78" s="76">
        <v>1159</v>
      </c>
      <c r="D78" s="77">
        <v>679175</v>
      </c>
    </row>
    <row r="79" spans="2:4" outlineLevel="2" x14ac:dyDescent="0.25">
      <c r="B79" s="79" t="s">
        <v>172</v>
      </c>
      <c r="C79" s="76">
        <v>1159</v>
      </c>
      <c r="D79" s="77">
        <v>679175</v>
      </c>
    </row>
    <row r="80" spans="2:4" outlineLevel="2" x14ac:dyDescent="0.25">
      <c r="B80" s="79" t="s">
        <v>109</v>
      </c>
      <c r="C80" s="76">
        <v>1159</v>
      </c>
      <c r="D80" s="77">
        <v>679174</v>
      </c>
    </row>
    <row r="81" spans="2:4" outlineLevel="2" x14ac:dyDescent="0.25">
      <c r="B81" s="79" t="s">
        <v>173</v>
      </c>
      <c r="C81" s="76">
        <v>1159</v>
      </c>
      <c r="D81" s="77">
        <v>679175</v>
      </c>
    </row>
    <row r="82" spans="2:4" x14ac:dyDescent="0.25">
      <c r="B82" s="80"/>
      <c r="C82" s="76">
        <v>0</v>
      </c>
      <c r="D82" s="77">
        <v>0</v>
      </c>
    </row>
    <row r="83" spans="2:4" x14ac:dyDescent="0.25">
      <c r="B83" s="83" t="s">
        <v>113</v>
      </c>
      <c r="C83" s="84">
        <v>214</v>
      </c>
      <c r="D83" s="85">
        <v>125242</v>
      </c>
    </row>
    <row r="84" spans="2:4" outlineLevel="1" x14ac:dyDescent="0.25">
      <c r="B84" s="78" t="s">
        <v>169</v>
      </c>
      <c r="C84" s="76">
        <v>50</v>
      </c>
      <c r="D84" s="77">
        <v>23320</v>
      </c>
    </row>
    <row r="85" spans="2:4" outlineLevel="2" x14ac:dyDescent="0.25">
      <c r="B85" s="79" t="s">
        <v>170</v>
      </c>
      <c r="C85" s="76">
        <v>10</v>
      </c>
      <c r="D85" s="77">
        <v>4664</v>
      </c>
    </row>
    <row r="86" spans="2:4" outlineLevel="2" x14ac:dyDescent="0.25">
      <c r="B86" s="79" t="s">
        <v>171</v>
      </c>
      <c r="C86" s="76">
        <v>10</v>
      </c>
      <c r="D86" s="77">
        <v>4664</v>
      </c>
    </row>
    <row r="87" spans="2:4" outlineLevel="2" x14ac:dyDescent="0.25">
      <c r="B87" s="79" t="s">
        <v>172</v>
      </c>
      <c r="C87" s="76">
        <v>10</v>
      </c>
      <c r="D87" s="77">
        <v>4664</v>
      </c>
    </row>
    <row r="88" spans="2:4" outlineLevel="2" x14ac:dyDescent="0.25">
      <c r="B88" s="79" t="s">
        <v>109</v>
      </c>
      <c r="C88" s="76">
        <v>10</v>
      </c>
      <c r="D88" s="77">
        <v>4664</v>
      </c>
    </row>
    <row r="89" spans="2:4" outlineLevel="2" x14ac:dyDescent="0.25">
      <c r="B89" s="79" t="s">
        <v>173</v>
      </c>
      <c r="C89" s="76">
        <v>10</v>
      </c>
      <c r="D89" s="77">
        <v>4664</v>
      </c>
    </row>
    <row r="90" spans="2:4" outlineLevel="1" x14ac:dyDescent="0.25">
      <c r="B90" s="78" t="s">
        <v>174</v>
      </c>
      <c r="C90" s="76">
        <v>55</v>
      </c>
      <c r="D90" s="77">
        <v>39295</v>
      </c>
    </row>
    <row r="91" spans="2:4" outlineLevel="2" x14ac:dyDescent="0.25">
      <c r="B91" s="79" t="s">
        <v>170</v>
      </c>
      <c r="C91" s="76">
        <v>11</v>
      </c>
      <c r="D91" s="77">
        <v>7859</v>
      </c>
    </row>
    <row r="92" spans="2:4" outlineLevel="2" x14ac:dyDescent="0.25">
      <c r="B92" s="79" t="s">
        <v>171</v>
      </c>
      <c r="C92" s="76">
        <v>11</v>
      </c>
      <c r="D92" s="77">
        <v>7859</v>
      </c>
    </row>
    <row r="93" spans="2:4" outlineLevel="2" x14ac:dyDescent="0.25">
      <c r="B93" s="79" t="s">
        <v>172</v>
      </c>
      <c r="C93" s="76">
        <v>11</v>
      </c>
      <c r="D93" s="77">
        <v>7859</v>
      </c>
    </row>
    <row r="94" spans="2:4" outlineLevel="2" x14ac:dyDescent="0.25">
      <c r="B94" s="79" t="s">
        <v>109</v>
      </c>
      <c r="C94" s="76">
        <v>11</v>
      </c>
      <c r="D94" s="77">
        <v>7859</v>
      </c>
    </row>
    <row r="95" spans="2:4" outlineLevel="2" x14ac:dyDescent="0.25">
      <c r="B95" s="79" t="s">
        <v>173</v>
      </c>
      <c r="C95" s="76">
        <v>11</v>
      </c>
      <c r="D95" s="77">
        <v>7859</v>
      </c>
    </row>
    <row r="96" spans="2:4" outlineLevel="1" x14ac:dyDescent="0.25">
      <c r="B96" s="78" t="s">
        <v>175</v>
      </c>
      <c r="C96" s="76">
        <v>50</v>
      </c>
      <c r="D96" s="77">
        <v>23320</v>
      </c>
    </row>
    <row r="97" spans="2:4" outlineLevel="2" x14ac:dyDescent="0.25">
      <c r="B97" s="79" t="s">
        <v>170</v>
      </c>
      <c r="C97" s="76">
        <v>10</v>
      </c>
      <c r="D97" s="77">
        <v>4664</v>
      </c>
    </row>
    <row r="98" spans="2:4" outlineLevel="2" x14ac:dyDescent="0.25">
      <c r="B98" s="79" t="s">
        <v>171</v>
      </c>
      <c r="C98" s="76">
        <v>10</v>
      </c>
      <c r="D98" s="77">
        <v>4664</v>
      </c>
    </row>
    <row r="99" spans="2:4" outlineLevel="2" x14ac:dyDescent="0.25">
      <c r="B99" s="79" t="s">
        <v>172</v>
      </c>
      <c r="C99" s="76">
        <v>10</v>
      </c>
      <c r="D99" s="77">
        <v>4664</v>
      </c>
    </row>
    <row r="100" spans="2:4" outlineLevel="2" x14ac:dyDescent="0.25">
      <c r="B100" s="79" t="s">
        <v>109</v>
      </c>
      <c r="C100" s="76">
        <v>10</v>
      </c>
      <c r="D100" s="77">
        <v>4664</v>
      </c>
    </row>
    <row r="101" spans="2:4" outlineLevel="2" x14ac:dyDescent="0.25">
      <c r="B101" s="79" t="s">
        <v>173</v>
      </c>
      <c r="C101" s="76">
        <v>10</v>
      </c>
      <c r="D101" s="77">
        <v>4664</v>
      </c>
    </row>
    <row r="102" spans="2:4" outlineLevel="1" x14ac:dyDescent="0.25">
      <c r="B102" s="78" t="s">
        <v>176</v>
      </c>
      <c r="C102" s="76">
        <v>59</v>
      </c>
      <c r="D102" s="77">
        <v>39307</v>
      </c>
    </row>
    <row r="103" spans="2:4" outlineLevel="2" x14ac:dyDescent="0.25">
      <c r="B103" s="79" t="s">
        <v>170</v>
      </c>
      <c r="C103" s="76">
        <v>12</v>
      </c>
      <c r="D103" s="77">
        <v>7862</v>
      </c>
    </row>
    <row r="104" spans="2:4" outlineLevel="2" x14ac:dyDescent="0.25">
      <c r="B104" s="79" t="s">
        <v>171</v>
      </c>
      <c r="C104" s="76">
        <v>12</v>
      </c>
      <c r="D104" s="77">
        <v>7862</v>
      </c>
    </row>
    <row r="105" spans="2:4" outlineLevel="2" x14ac:dyDescent="0.25">
      <c r="B105" s="79" t="s">
        <v>172</v>
      </c>
      <c r="C105" s="76">
        <v>12</v>
      </c>
      <c r="D105" s="77">
        <v>7861</v>
      </c>
    </row>
    <row r="106" spans="2:4" outlineLevel="2" x14ac:dyDescent="0.25">
      <c r="B106" s="79" t="s">
        <v>109</v>
      </c>
      <c r="C106" s="76">
        <v>11</v>
      </c>
      <c r="D106" s="77">
        <v>7860</v>
      </c>
    </row>
    <row r="107" spans="2:4" outlineLevel="2" x14ac:dyDescent="0.25">
      <c r="B107" s="79" t="s">
        <v>173</v>
      </c>
      <c r="C107" s="76">
        <v>12</v>
      </c>
      <c r="D107" s="77">
        <v>7862</v>
      </c>
    </row>
    <row r="108" spans="2:4" x14ac:dyDescent="0.25">
      <c r="B108" s="80"/>
      <c r="C108" s="76">
        <v>0</v>
      </c>
      <c r="D108" s="77">
        <v>3196</v>
      </c>
    </row>
    <row r="109" spans="2:4" x14ac:dyDescent="0.25">
      <c r="B109" s="83" t="s">
        <v>114</v>
      </c>
      <c r="C109" s="84">
        <v>12088</v>
      </c>
      <c r="D109" s="85">
        <v>7074416</v>
      </c>
    </row>
    <row r="110" spans="2:4" outlineLevel="1" x14ac:dyDescent="0.25">
      <c r="B110" s="78" t="s">
        <v>169</v>
      </c>
      <c r="C110" s="76">
        <v>3024</v>
      </c>
      <c r="D110" s="77">
        <v>1768600</v>
      </c>
    </row>
    <row r="111" spans="2:4" outlineLevel="2" x14ac:dyDescent="0.25">
      <c r="B111" s="79" t="s">
        <v>170</v>
      </c>
      <c r="C111" s="76">
        <v>605</v>
      </c>
      <c r="D111" s="77">
        <v>353720</v>
      </c>
    </row>
    <row r="112" spans="2:4" outlineLevel="2" x14ac:dyDescent="0.25">
      <c r="B112" s="79" t="s">
        <v>171</v>
      </c>
      <c r="C112" s="76">
        <v>605</v>
      </c>
      <c r="D112" s="77">
        <v>353720</v>
      </c>
    </row>
    <row r="113" spans="2:4" outlineLevel="2" x14ac:dyDescent="0.25">
      <c r="B113" s="79" t="s">
        <v>172</v>
      </c>
      <c r="C113" s="76">
        <v>605</v>
      </c>
      <c r="D113" s="77">
        <v>353720</v>
      </c>
    </row>
    <row r="114" spans="2:4" outlineLevel="2" x14ac:dyDescent="0.25">
      <c r="B114" s="79" t="s">
        <v>109</v>
      </c>
      <c r="C114" s="76">
        <v>604</v>
      </c>
      <c r="D114" s="77">
        <v>353720</v>
      </c>
    </row>
    <row r="115" spans="2:4" outlineLevel="2" x14ac:dyDescent="0.25">
      <c r="B115" s="79" t="s">
        <v>173</v>
      </c>
      <c r="C115" s="76">
        <v>605</v>
      </c>
      <c r="D115" s="77">
        <v>353720</v>
      </c>
    </row>
    <row r="116" spans="2:4" outlineLevel="1" x14ac:dyDescent="0.25">
      <c r="B116" s="78" t="s">
        <v>174</v>
      </c>
      <c r="C116" s="76">
        <v>3024</v>
      </c>
      <c r="D116" s="77">
        <v>1768600</v>
      </c>
    </row>
    <row r="117" spans="2:4" outlineLevel="2" x14ac:dyDescent="0.25">
      <c r="B117" s="79" t="s">
        <v>170</v>
      </c>
      <c r="C117" s="76">
        <v>605</v>
      </c>
      <c r="D117" s="77">
        <v>353720</v>
      </c>
    </row>
    <row r="118" spans="2:4" outlineLevel="2" x14ac:dyDescent="0.25">
      <c r="B118" s="79" t="s">
        <v>171</v>
      </c>
      <c r="C118" s="76">
        <v>605</v>
      </c>
      <c r="D118" s="77">
        <v>353720</v>
      </c>
    </row>
    <row r="119" spans="2:4" outlineLevel="2" x14ac:dyDescent="0.25">
      <c r="B119" s="79" t="s">
        <v>172</v>
      </c>
      <c r="C119" s="76">
        <v>605</v>
      </c>
      <c r="D119" s="77">
        <v>353720</v>
      </c>
    </row>
    <row r="120" spans="2:4" outlineLevel="2" x14ac:dyDescent="0.25">
      <c r="B120" s="79" t="s">
        <v>109</v>
      </c>
      <c r="C120" s="76">
        <v>604</v>
      </c>
      <c r="D120" s="77">
        <v>353720</v>
      </c>
    </row>
    <row r="121" spans="2:4" outlineLevel="2" x14ac:dyDescent="0.25">
      <c r="B121" s="79" t="s">
        <v>173</v>
      </c>
      <c r="C121" s="76">
        <v>605</v>
      </c>
      <c r="D121" s="77">
        <v>353720</v>
      </c>
    </row>
    <row r="122" spans="2:4" outlineLevel="1" x14ac:dyDescent="0.25">
      <c r="B122" s="78" t="s">
        <v>175</v>
      </c>
      <c r="C122" s="76">
        <v>3024</v>
      </c>
      <c r="D122" s="77">
        <v>1768600</v>
      </c>
    </row>
    <row r="123" spans="2:4" outlineLevel="2" x14ac:dyDescent="0.25">
      <c r="B123" s="79" t="s">
        <v>170</v>
      </c>
      <c r="C123" s="76">
        <v>605</v>
      </c>
      <c r="D123" s="77">
        <v>353720</v>
      </c>
    </row>
    <row r="124" spans="2:4" outlineLevel="2" x14ac:dyDescent="0.25">
      <c r="B124" s="79" t="s">
        <v>171</v>
      </c>
      <c r="C124" s="76">
        <v>605</v>
      </c>
      <c r="D124" s="77">
        <v>353720</v>
      </c>
    </row>
    <row r="125" spans="2:4" outlineLevel="2" x14ac:dyDescent="0.25">
      <c r="B125" s="79" t="s">
        <v>172</v>
      </c>
      <c r="C125" s="76">
        <v>605</v>
      </c>
      <c r="D125" s="77">
        <v>353720</v>
      </c>
    </row>
    <row r="126" spans="2:4" outlineLevel="2" x14ac:dyDescent="0.25">
      <c r="B126" s="79" t="s">
        <v>109</v>
      </c>
      <c r="C126" s="76">
        <v>604</v>
      </c>
      <c r="D126" s="77">
        <v>353720</v>
      </c>
    </row>
    <row r="127" spans="2:4" outlineLevel="2" x14ac:dyDescent="0.25">
      <c r="B127" s="79" t="s">
        <v>173</v>
      </c>
      <c r="C127" s="76">
        <v>605</v>
      </c>
      <c r="D127" s="77">
        <v>353720</v>
      </c>
    </row>
    <row r="128" spans="2:4" outlineLevel="1" x14ac:dyDescent="0.25">
      <c r="B128" s="78" t="s">
        <v>176</v>
      </c>
      <c r="C128" s="76">
        <v>3016</v>
      </c>
      <c r="D128" s="77">
        <v>1768616</v>
      </c>
    </row>
    <row r="129" spans="2:4" outlineLevel="2" x14ac:dyDescent="0.25">
      <c r="B129" s="79" t="s">
        <v>170</v>
      </c>
      <c r="C129" s="76">
        <v>603</v>
      </c>
      <c r="D129" s="77">
        <v>353724</v>
      </c>
    </row>
    <row r="130" spans="2:4" outlineLevel="2" x14ac:dyDescent="0.25">
      <c r="B130" s="79" t="s">
        <v>171</v>
      </c>
      <c r="C130" s="76">
        <v>603</v>
      </c>
      <c r="D130" s="77">
        <v>353723</v>
      </c>
    </row>
    <row r="131" spans="2:4" outlineLevel="2" x14ac:dyDescent="0.25">
      <c r="B131" s="79" t="s">
        <v>172</v>
      </c>
      <c r="C131" s="76">
        <v>603</v>
      </c>
      <c r="D131" s="77">
        <v>353723</v>
      </c>
    </row>
    <row r="132" spans="2:4" outlineLevel="2" x14ac:dyDescent="0.25">
      <c r="B132" s="79" t="s">
        <v>109</v>
      </c>
      <c r="C132" s="76">
        <v>604</v>
      </c>
      <c r="D132" s="77">
        <v>353723</v>
      </c>
    </row>
    <row r="133" spans="2:4" outlineLevel="2" x14ac:dyDescent="0.25">
      <c r="B133" s="79" t="s">
        <v>173</v>
      </c>
      <c r="C133" s="76">
        <v>603</v>
      </c>
      <c r="D133" s="77">
        <v>353723</v>
      </c>
    </row>
    <row r="134" spans="2:4" x14ac:dyDescent="0.25">
      <c r="B134" s="83" t="s">
        <v>121</v>
      </c>
      <c r="C134" s="84">
        <v>14160</v>
      </c>
      <c r="D134" s="85">
        <v>8287039</v>
      </c>
    </row>
    <row r="135" spans="2:4" outlineLevel="1" x14ac:dyDescent="0.25">
      <c r="B135" s="78" t="s">
        <v>169</v>
      </c>
      <c r="C135" s="76">
        <v>3540</v>
      </c>
      <c r="D135" s="77">
        <v>2071760</v>
      </c>
    </row>
    <row r="136" spans="2:4" outlineLevel="2" x14ac:dyDescent="0.25">
      <c r="B136" s="79" t="s">
        <v>170</v>
      </c>
      <c r="C136" s="76">
        <v>708</v>
      </c>
      <c r="D136" s="77">
        <v>414352</v>
      </c>
    </row>
    <row r="137" spans="2:4" outlineLevel="2" x14ac:dyDescent="0.25">
      <c r="B137" s="79" t="s">
        <v>171</v>
      </c>
      <c r="C137" s="76">
        <v>708</v>
      </c>
      <c r="D137" s="77">
        <v>414352</v>
      </c>
    </row>
    <row r="138" spans="2:4" outlineLevel="2" x14ac:dyDescent="0.25">
      <c r="B138" s="79" t="s">
        <v>172</v>
      </c>
      <c r="C138" s="76">
        <v>708</v>
      </c>
      <c r="D138" s="77">
        <v>414352</v>
      </c>
    </row>
    <row r="139" spans="2:4" outlineLevel="2" x14ac:dyDescent="0.25">
      <c r="B139" s="79" t="s">
        <v>109</v>
      </c>
      <c r="C139" s="76">
        <v>708</v>
      </c>
      <c r="D139" s="77">
        <v>414352</v>
      </c>
    </row>
    <row r="140" spans="2:4" outlineLevel="2" x14ac:dyDescent="0.25">
      <c r="B140" s="79" t="s">
        <v>173</v>
      </c>
      <c r="C140" s="76">
        <v>708</v>
      </c>
      <c r="D140" s="77">
        <v>414352</v>
      </c>
    </row>
    <row r="141" spans="2:4" outlineLevel="1" x14ac:dyDescent="0.25">
      <c r="B141" s="78" t="s">
        <v>174</v>
      </c>
      <c r="C141" s="76">
        <v>3540</v>
      </c>
      <c r="D141" s="77">
        <v>2071760</v>
      </c>
    </row>
    <row r="142" spans="2:4" outlineLevel="2" x14ac:dyDescent="0.25">
      <c r="B142" s="79" t="s">
        <v>170</v>
      </c>
      <c r="C142" s="76">
        <v>708</v>
      </c>
      <c r="D142" s="77">
        <v>414352</v>
      </c>
    </row>
    <row r="143" spans="2:4" outlineLevel="2" x14ac:dyDescent="0.25">
      <c r="B143" s="79" t="s">
        <v>171</v>
      </c>
      <c r="C143" s="76">
        <v>708</v>
      </c>
      <c r="D143" s="77">
        <v>414352</v>
      </c>
    </row>
    <row r="144" spans="2:4" outlineLevel="2" x14ac:dyDescent="0.25">
      <c r="B144" s="79" t="s">
        <v>172</v>
      </c>
      <c r="C144" s="76">
        <v>708</v>
      </c>
      <c r="D144" s="77">
        <v>414352</v>
      </c>
    </row>
    <row r="145" spans="2:4" outlineLevel="2" x14ac:dyDescent="0.25">
      <c r="B145" s="79" t="s">
        <v>109</v>
      </c>
      <c r="C145" s="76">
        <v>708</v>
      </c>
      <c r="D145" s="77">
        <v>414352</v>
      </c>
    </row>
    <row r="146" spans="2:4" outlineLevel="2" x14ac:dyDescent="0.25">
      <c r="B146" s="79" t="s">
        <v>173</v>
      </c>
      <c r="C146" s="76">
        <v>708</v>
      </c>
      <c r="D146" s="77">
        <v>414352</v>
      </c>
    </row>
    <row r="147" spans="2:4" outlineLevel="1" x14ac:dyDescent="0.25">
      <c r="B147" s="78" t="s">
        <v>175</v>
      </c>
      <c r="C147" s="76">
        <v>3540</v>
      </c>
      <c r="D147" s="77">
        <v>2071760</v>
      </c>
    </row>
    <row r="148" spans="2:4" outlineLevel="2" x14ac:dyDescent="0.25">
      <c r="B148" s="79" t="s">
        <v>170</v>
      </c>
      <c r="C148" s="76">
        <v>708</v>
      </c>
      <c r="D148" s="77">
        <v>414352</v>
      </c>
    </row>
    <row r="149" spans="2:4" outlineLevel="2" x14ac:dyDescent="0.25">
      <c r="B149" s="79" t="s">
        <v>171</v>
      </c>
      <c r="C149" s="76">
        <v>708</v>
      </c>
      <c r="D149" s="77">
        <v>414352</v>
      </c>
    </row>
    <row r="150" spans="2:4" outlineLevel="2" x14ac:dyDescent="0.25">
      <c r="B150" s="79" t="s">
        <v>172</v>
      </c>
      <c r="C150" s="76">
        <v>708</v>
      </c>
      <c r="D150" s="77">
        <v>414352</v>
      </c>
    </row>
    <row r="151" spans="2:4" outlineLevel="2" x14ac:dyDescent="0.25">
      <c r="B151" s="79" t="s">
        <v>109</v>
      </c>
      <c r="C151" s="76">
        <v>708</v>
      </c>
      <c r="D151" s="77">
        <v>414352</v>
      </c>
    </row>
    <row r="152" spans="2:4" outlineLevel="2" x14ac:dyDescent="0.25">
      <c r="B152" s="79" t="s">
        <v>173</v>
      </c>
      <c r="C152" s="76">
        <v>708</v>
      </c>
      <c r="D152" s="77">
        <v>414352</v>
      </c>
    </row>
    <row r="153" spans="2:4" outlineLevel="1" x14ac:dyDescent="0.25">
      <c r="B153" s="78" t="s">
        <v>176</v>
      </c>
      <c r="C153" s="76">
        <v>3540</v>
      </c>
      <c r="D153" s="77">
        <v>2071759</v>
      </c>
    </row>
    <row r="154" spans="2:4" outlineLevel="2" x14ac:dyDescent="0.25">
      <c r="B154" s="79" t="s">
        <v>170</v>
      </c>
      <c r="C154" s="76">
        <v>708</v>
      </c>
      <c r="D154" s="77">
        <v>414353</v>
      </c>
    </row>
    <row r="155" spans="2:4" outlineLevel="2" x14ac:dyDescent="0.25">
      <c r="B155" s="79" t="s">
        <v>171</v>
      </c>
      <c r="C155" s="76">
        <v>708</v>
      </c>
      <c r="D155" s="77">
        <v>414352</v>
      </c>
    </row>
    <row r="156" spans="2:4" outlineLevel="2" x14ac:dyDescent="0.25">
      <c r="B156" s="79" t="s">
        <v>172</v>
      </c>
      <c r="C156" s="76">
        <v>708</v>
      </c>
      <c r="D156" s="77">
        <v>414352</v>
      </c>
    </row>
    <row r="157" spans="2:4" outlineLevel="2" x14ac:dyDescent="0.25">
      <c r="B157" s="79" t="s">
        <v>109</v>
      </c>
      <c r="C157" s="76">
        <v>708</v>
      </c>
      <c r="D157" s="77">
        <v>414350</v>
      </c>
    </row>
    <row r="158" spans="2:4" outlineLevel="2" x14ac:dyDescent="0.25">
      <c r="B158" s="79" t="s">
        <v>173</v>
      </c>
      <c r="C158" s="76">
        <v>708</v>
      </c>
      <c r="D158" s="77">
        <v>414352</v>
      </c>
    </row>
    <row r="159" spans="2:4" x14ac:dyDescent="0.25">
      <c r="B159" s="83" t="s">
        <v>127</v>
      </c>
      <c r="C159" s="84">
        <v>921</v>
      </c>
      <c r="D159" s="85">
        <v>539009</v>
      </c>
    </row>
    <row r="160" spans="2:4" outlineLevel="1" x14ac:dyDescent="0.25">
      <c r="B160" s="78" t="s">
        <v>169</v>
      </c>
      <c r="C160" s="76">
        <v>235</v>
      </c>
      <c r="D160" s="77">
        <v>134755</v>
      </c>
    </row>
    <row r="161" spans="2:4" outlineLevel="2" x14ac:dyDescent="0.25">
      <c r="B161" s="79" t="s">
        <v>170</v>
      </c>
      <c r="C161" s="76">
        <v>47</v>
      </c>
      <c r="D161" s="77">
        <v>26951</v>
      </c>
    </row>
    <row r="162" spans="2:4" outlineLevel="2" x14ac:dyDescent="0.25">
      <c r="B162" s="79" t="s">
        <v>171</v>
      </c>
      <c r="C162" s="76">
        <v>47</v>
      </c>
      <c r="D162" s="77">
        <v>26951</v>
      </c>
    </row>
    <row r="163" spans="2:4" outlineLevel="2" x14ac:dyDescent="0.25">
      <c r="B163" s="79" t="s">
        <v>172</v>
      </c>
      <c r="C163" s="76">
        <v>47</v>
      </c>
      <c r="D163" s="77">
        <v>26951</v>
      </c>
    </row>
    <row r="164" spans="2:4" outlineLevel="2" x14ac:dyDescent="0.25">
      <c r="B164" s="79" t="s">
        <v>109</v>
      </c>
      <c r="C164" s="76">
        <v>47</v>
      </c>
      <c r="D164" s="77">
        <v>26951</v>
      </c>
    </row>
    <row r="165" spans="2:4" outlineLevel="2" x14ac:dyDescent="0.25">
      <c r="B165" s="79" t="s">
        <v>173</v>
      </c>
      <c r="C165" s="76">
        <v>47</v>
      </c>
      <c r="D165" s="77">
        <v>26951</v>
      </c>
    </row>
    <row r="166" spans="2:4" outlineLevel="1" x14ac:dyDescent="0.25">
      <c r="B166" s="78" t="s">
        <v>174</v>
      </c>
      <c r="C166" s="76">
        <v>230</v>
      </c>
      <c r="D166" s="77">
        <v>134754</v>
      </c>
    </row>
    <row r="167" spans="2:4" outlineLevel="2" x14ac:dyDescent="0.25">
      <c r="B167" s="79" t="s">
        <v>170</v>
      </c>
      <c r="C167" s="76">
        <v>46</v>
      </c>
      <c r="D167" s="77">
        <v>26950</v>
      </c>
    </row>
    <row r="168" spans="2:4" outlineLevel="2" x14ac:dyDescent="0.25">
      <c r="B168" s="79" t="s">
        <v>171</v>
      </c>
      <c r="C168" s="76">
        <v>46</v>
      </c>
      <c r="D168" s="77">
        <v>26951</v>
      </c>
    </row>
    <row r="169" spans="2:4" outlineLevel="2" x14ac:dyDescent="0.25">
      <c r="B169" s="79" t="s">
        <v>172</v>
      </c>
      <c r="C169" s="76">
        <v>46</v>
      </c>
      <c r="D169" s="77">
        <v>26951</v>
      </c>
    </row>
    <row r="170" spans="2:4" outlineLevel="2" x14ac:dyDescent="0.25">
      <c r="B170" s="79" t="s">
        <v>109</v>
      </c>
      <c r="C170" s="76">
        <v>46</v>
      </c>
      <c r="D170" s="77">
        <v>26951</v>
      </c>
    </row>
    <row r="171" spans="2:4" outlineLevel="2" x14ac:dyDescent="0.25">
      <c r="B171" s="79" t="s">
        <v>173</v>
      </c>
      <c r="C171" s="76">
        <v>46</v>
      </c>
      <c r="D171" s="77">
        <v>26951</v>
      </c>
    </row>
    <row r="172" spans="2:4" outlineLevel="1" x14ac:dyDescent="0.25">
      <c r="B172" s="78" t="s">
        <v>175</v>
      </c>
      <c r="C172" s="76">
        <v>230</v>
      </c>
      <c r="D172" s="77">
        <v>134755</v>
      </c>
    </row>
    <row r="173" spans="2:4" outlineLevel="2" x14ac:dyDescent="0.25">
      <c r="B173" s="79" t="s">
        <v>170</v>
      </c>
      <c r="C173" s="76">
        <v>46</v>
      </c>
      <c r="D173" s="77">
        <v>26951</v>
      </c>
    </row>
    <row r="174" spans="2:4" outlineLevel="2" x14ac:dyDescent="0.25">
      <c r="B174" s="79" t="s">
        <v>171</v>
      </c>
      <c r="C174" s="76">
        <v>46</v>
      </c>
      <c r="D174" s="77">
        <v>26951</v>
      </c>
    </row>
    <row r="175" spans="2:4" outlineLevel="2" x14ac:dyDescent="0.25">
      <c r="B175" s="79" t="s">
        <v>172</v>
      </c>
      <c r="C175" s="76">
        <v>46</v>
      </c>
      <c r="D175" s="77">
        <v>26951</v>
      </c>
    </row>
    <row r="176" spans="2:4" outlineLevel="2" x14ac:dyDescent="0.25">
      <c r="B176" s="79" t="s">
        <v>109</v>
      </c>
      <c r="C176" s="76">
        <v>46</v>
      </c>
      <c r="D176" s="77">
        <v>26951</v>
      </c>
    </row>
    <row r="177" spans="2:4" outlineLevel="2" x14ac:dyDescent="0.25">
      <c r="B177" s="79" t="s">
        <v>173</v>
      </c>
      <c r="C177" s="76">
        <v>46</v>
      </c>
      <c r="D177" s="77">
        <v>26951</v>
      </c>
    </row>
    <row r="178" spans="2:4" outlineLevel="1" x14ac:dyDescent="0.25">
      <c r="B178" s="78" t="s">
        <v>176</v>
      </c>
      <c r="C178" s="76">
        <v>226</v>
      </c>
      <c r="D178" s="77">
        <v>134745</v>
      </c>
    </row>
    <row r="179" spans="2:4" outlineLevel="2" x14ac:dyDescent="0.25">
      <c r="B179" s="79" t="s">
        <v>170</v>
      </c>
      <c r="C179" s="76">
        <v>45</v>
      </c>
      <c r="D179" s="77">
        <v>26949</v>
      </c>
    </row>
    <row r="180" spans="2:4" outlineLevel="2" x14ac:dyDescent="0.25">
      <c r="B180" s="79" t="s">
        <v>171</v>
      </c>
      <c r="C180" s="76">
        <v>45</v>
      </c>
      <c r="D180" s="77">
        <v>26949</v>
      </c>
    </row>
    <row r="181" spans="2:4" outlineLevel="2" x14ac:dyDescent="0.25">
      <c r="B181" s="79" t="s">
        <v>172</v>
      </c>
      <c r="C181" s="76">
        <v>45</v>
      </c>
      <c r="D181" s="77">
        <v>26949</v>
      </c>
    </row>
    <row r="182" spans="2:4" outlineLevel="2" x14ac:dyDescent="0.25">
      <c r="B182" s="79" t="s">
        <v>109</v>
      </c>
      <c r="C182" s="76">
        <v>45</v>
      </c>
      <c r="D182" s="77">
        <v>26949</v>
      </c>
    </row>
    <row r="183" spans="2:4" outlineLevel="2" x14ac:dyDescent="0.25">
      <c r="B183" s="79" t="s">
        <v>173</v>
      </c>
      <c r="C183" s="76">
        <v>46</v>
      </c>
      <c r="D183" s="77">
        <v>26949</v>
      </c>
    </row>
    <row r="184" spans="2:4" x14ac:dyDescent="0.25">
      <c r="B184" s="83" t="s">
        <v>128</v>
      </c>
      <c r="C184" s="84">
        <v>4419</v>
      </c>
      <c r="D184" s="85">
        <v>2586188</v>
      </c>
    </row>
    <row r="185" spans="2:4" outlineLevel="1" x14ac:dyDescent="0.25">
      <c r="B185" s="78" t="s">
        <v>169</v>
      </c>
      <c r="C185" s="76">
        <v>1105</v>
      </c>
      <c r="D185" s="77">
        <v>646546</v>
      </c>
    </row>
    <row r="186" spans="2:4" outlineLevel="2" x14ac:dyDescent="0.25">
      <c r="B186" s="79" t="s">
        <v>170</v>
      </c>
      <c r="C186" s="76">
        <v>221</v>
      </c>
      <c r="D186" s="77">
        <v>129309</v>
      </c>
    </row>
    <row r="187" spans="2:4" outlineLevel="2" x14ac:dyDescent="0.25">
      <c r="B187" s="79" t="s">
        <v>171</v>
      </c>
      <c r="C187" s="76">
        <v>221</v>
      </c>
      <c r="D187" s="77">
        <v>129309</v>
      </c>
    </row>
    <row r="188" spans="2:4" outlineLevel="2" x14ac:dyDescent="0.25">
      <c r="B188" s="79" t="s">
        <v>172</v>
      </c>
      <c r="C188" s="76">
        <v>221</v>
      </c>
      <c r="D188" s="77">
        <v>129309</v>
      </c>
    </row>
    <row r="189" spans="2:4" outlineLevel="2" x14ac:dyDescent="0.25">
      <c r="B189" s="79" t="s">
        <v>109</v>
      </c>
      <c r="C189" s="76">
        <v>221</v>
      </c>
      <c r="D189" s="77">
        <v>129310</v>
      </c>
    </row>
    <row r="190" spans="2:4" outlineLevel="2" x14ac:dyDescent="0.25">
      <c r="B190" s="79" t="s">
        <v>173</v>
      </c>
      <c r="C190" s="76">
        <v>221</v>
      </c>
      <c r="D190" s="77">
        <v>129309</v>
      </c>
    </row>
    <row r="191" spans="2:4" outlineLevel="1" x14ac:dyDescent="0.25">
      <c r="B191" s="78" t="s">
        <v>174</v>
      </c>
      <c r="C191" s="76">
        <v>1105</v>
      </c>
      <c r="D191" s="77">
        <v>646546</v>
      </c>
    </row>
    <row r="192" spans="2:4" outlineLevel="2" x14ac:dyDescent="0.25">
      <c r="B192" s="79" t="s">
        <v>170</v>
      </c>
      <c r="C192" s="76">
        <v>221</v>
      </c>
      <c r="D192" s="77">
        <v>129309</v>
      </c>
    </row>
    <row r="193" spans="2:4" outlineLevel="2" x14ac:dyDescent="0.25">
      <c r="B193" s="79" t="s">
        <v>171</v>
      </c>
      <c r="C193" s="76">
        <v>221</v>
      </c>
      <c r="D193" s="77">
        <v>129309</v>
      </c>
    </row>
    <row r="194" spans="2:4" outlineLevel="2" x14ac:dyDescent="0.25">
      <c r="B194" s="79" t="s">
        <v>172</v>
      </c>
      <c r="C194" s="76">
        <v>221</v>
      </c>
      <c r="D194" s="77">
        <v>129309</v>
      </c>
    </row>
    <row r="195" spans="2:4" outlineLevel="2" x14ac:dyDescent="0.25">
      <c r="B195" s="79" t="s">
        <v>109</v>
      </c>
      <c r="C195" s="76">
        <v>221</v>
      </c>
      <c r="D195" s="77">
        <v>129310</v>
      </c>
    </row>
    <row r="196" spans="2:4" outlineLevel="2" x14ac:dyDescent="0.25">
      <c r="B196" s="79" t="s">
        <v>173</v>
      </c>
      <c r="C196" s="76">
        <v>221</v>
      </c>
      <c r="D196" s="77">
        <v>129309</v>
      </c>
    </row>
    <row r="197" spans="2:4" outlineLevel="1" x14ac:dyDescent="0.25">
      <c r="B197" s="78" t="s">
        <v>175</v>
      </c>
      <c r="C197" s="76">
        <v>1105</v>
      </c>
      <c r="D197" s="77">
        <v>646546</v>
      </c>
    </row>
    <row r="198" spans="2:4" outlineLevel="2" x14ac:dyDescent="0.25">
      <c r="B198" s="79" t="s">
        <v>170</v>
      </c>
      <c r="C198" s="76">
        <v>221</v>
      </c>
      <c r="D198" s="77">
        <v>129309</v>
      </c>
    </row>
    <row r="199" spans="2:4" outlineLevel="2" x14ac:dyDescent="0.25">
      <c r="B199" s="79" t="s">
        <v>171</v>
      </c>
      <c r="C199" s="76">
        <v>221</v>
      </c>
      <c r="D199" s="77">
        <v>129309</v>
      </c>
    </row>
    <row r="200" spans="2:4" outlineLevel="2" x14ac:dyDescent="0.25">
      <c r="B200" s="79" t="s">
        <v>172</v>
      </c>
      <c r="C200" s="76">
        <v>221</v>
      </c>
      <c r="D200" s="77">
        <v>129309</v>
      </c>
    </row>
    <row r="201" spans="2:4" outlineLevel="2" x14ac:dyDescent="0.25">
      <c r="B201" s="79" t="s">
        <v>109</v>
      </c>
      <c r="C201" s="76">
        <v>221</v>
      </c>
      <c r="D201" s="77">
        <v>129310</v>
      </c>
    </row>
    <row r="202" spans="2:4" outlineLevel="2" x14ac:dyDescent="0.25">
      <c r="B202" s="79" t="s">
        <v>173</v>
      </c>
      <c r="C202" s="76">
        <v>221</v>
      </c>
      <c r="D202" s="77">
        <v>129309</v>
      </c>
    </row>
    <row r="203" spans="2:4" outlineLevel="1" x14ac:dyDescent="0.25">
      <c r="B203" s="78" t="s">
        <v>176</v>
      </c>
      <c r="C203" s="76">
        <v>1104</v>
      </c>
      <c r="D203" s="77">
        <v>646550</v>
      </c>
    </row>
    <row r="204" spans="2:4" outlineLevel="2" x14ac:dyDescent="0.25">
      <c r="B204" s="79" t="s">
        <v>170</v>
      </c>
      <c r="C204" s="76">
        <v>221</v>
      </c>
      <c r="D204" s="77">
        <v>129312</v>
      </c>
    </row>
    <row r="205" spans="2:4" outlineLevel="2" x14ac:dyDescent="0.25">
      <c r="B205" s="79" t="s">
        <v>171</v>
      </c>
      <c r="C205" s="76">
        <v>221</v>
      </c>
      <c r="D205" s="77">
        <v>129310</v>
      </c>
    </row>
    <row r="206" spans="2:4" outlineLevel="2" x14ac:dyDescent="0.25">
      <c r="B206" s="79" t="s">
        <v>172</v>
      </c>
      <c r="C206" s="76">
        <v>221</v>
      </c>
      <c r="D206" s="77">
        <v>129310</v>
      </c>
    </row>
    <row r="207" spans="2:4" outlineLevel="2" x14ac:dyDescent="0.25">
      <c r="B207" s="79" t="s">
        <v>109</v>
      </c>
      <c r="C207" s="76">
        <v>220</v>
      </c>
      <c r="D207" s="77">
        <v>129308</v>
      </c>
    </row>
    <row r="208" spans="2:4" outlineLevel="2" x14ac:dyDescent="0.25">
      <c r="B208" s="79" t="s">
        <v>173</v>
      </c>
      <c r="C208" s="76">
        <v>221</v>
      </c>
      <c r="D208" s="77">
        <v>129310</v>
      </c>
    </row>
    <row r="209" spans="2:4" x14ac:dyDescent="0.25">
      <c r="B209" s="83" t="s">
        <v>133</v>
      </c>
      <c r="C209" s="84">
        <v>750</v>
      </c>
      <c r="D209" s="85">
        <v>438932</v>
      </c>
    </row>
    <row r="210" spans="2:4" outlineLevel="1" x14ac:dyDescent="0.25">
      <c r="B210" s="78" t="s">
        <v>169</v>
      </c>
      <c r="C210" s="76">
        <v>190</v>
      </c>
      <c r="D210" s="77">
        <v>109730</v>
      </c>
    </row>
    <row r="211" spans="2:4" outlineLevel="2" x14ac:dyDescent="0.25">
      <c r="B211" s="79" t="s">
        <v>170</v>
      </c>
      <c r="C211" s="76">
        <v>38</v>
      </c>
      <c r="D211" s="77">
        <v>21946</v>
      </c>
    </row>
    <row r="212" spans="2:4" outlineLevel="2" x14ac:dyDescent="0.25">
      <c r="B212" s="79" t="s">
        <v>171</v>
      </c>
      <c r="C212" s="76">
        <v>38</v>
      </c>
      <c r="D212" s="77">
        <v>21946</v>
      </c>
    </row>
    <row r="213" spans="2:4" outlineLevel="2" x14ac:dyDescent="0.25">
      <c r="B213" s="79" t="s">
        <v>172</v>
      </c>
      <c r="C213" s="76">
        <v>38</v>
      </c>
      <c r="D213" s="77">
        <v>21946</v>
      </c>
    </row>
    <row r="214" spans="2:4" outlineLevel="2" x14ac:dyDescent="0.25">
      <c r="B214" s="79" t="s">
        <v>109</v>
      </c>
      <c r="C214" s="76">
        <v>38</v>
      </c>
      <c r="D214" s="77">
        <v>21946</v>
      </c>
    </row>
    <row r="215" spans="2:4" outlineLevel="2" x14ac:dyDescent="0.25">
      <c r="B215" s="79" t="s">
        <v>173</v>
      </c>
      <c r="C215" s="76">
        <v>38</v>
      </c>
      <c r="D215" s="77">
        <v>21946</v>
      </c>
    </row>
    <row r="216" spans="2:4" outlineLevel="1" x14ac:dyDescent="0.25">
      <c r="B216" s="78" t="s">
        <v>174</v>
      </c>
      <c r="C216" s="76">
        <v>190</v>
      </c>
      <c r="D216" s="77">
        <v>109730</v>
      </c>
    </row>
    <row r="217" spans="2:4" outlineLevel="2" x14ac:dyDescent="0.25">
      <c r="B217" s="79" t="s">
        <v>170</v>
      </c>
      <c r="C217" s="76">
        <v>38</v>
      </c>
      <c r="D217" s="77">
        <v>21946</v>
      </c>
    </row>
    <row r="218" spans="2:4" outlineLevel="2" x14ac:dyDescent="0.25">
      <c r="B218" s="79" t="s">
        <v>171</v>
      </c>
      <c r="C218" s="76">
        <v>38</v>
      </c>
      <c r="D218" s="77">
        <v>21946</v>
      </c>
    </row>
    <row r="219" spans="2:4" outlineLevel="2" x14ac:dyDescent="0.25">
      <c r="B219" s="79" t="s">
        <v>172</v>
      </c>
      <c r="C219" s="76">
        <v>38</v>
      </c>
      <c r="D219" s="77">
        <v>21946</v>
      </c>
    </row>
    <row r="220" spans="2:4" outlineLevel="2" x14ac:dyDescent="0.25">
      <c r="B220" s="79" t="s">
        <v>109</v>
      </c>
      <c r="C220" s="76">
        <v>38</v>
      </c>
      <c r="D220" s="77">
        <v>21946</v>
      </c>
    </row>
    <row r="221" spans="2:4" outlineLevel="2" x14ac:dyDescent="0.25">
      <c r="B221" s="79" t="s">
        <v>173</v>
      </c>
      <c r="C221" s="76">
        <v>38</v>
      </c>
      <c r="D221" s="77">
        <v>21946</v>
      </c>
    </row>
    <row r="222" spans="2:4" outlineLevel="1" x14ac:dyDescent="0.25">
      <c r="B222" s="78" t="s">
        <v>175</v>
      </c>
      <c r="C222" s="76">
        <v>190</v>
      </c>
      <c r="D222" s="77">
        <v>109730</v>
      </c>
    </row>
    <row r="223" spans="2:4" outlineLevel="2" x14ac:dyDescent="0.25">
      <c r="B223" s="79" t="s">
        <v>170</v>
      </c>
      <c r="C223" s="76">
        <v>38</v>
      </c>
      <c r="D223" s="77">
        <v>21946</v>
      </c>
    </row>
    <row r="224" spans="2:4" outlineLevel="2" x14ac:dyDescent="0.25">
      <c r="B224" s="79" t="s">
        <v>171</v>
      </c>
      <c r="C224" s="76">
        <v>38</v>
      </c>
      <c r="D224" s="77">
        <v>21946</v>
      </c>
    </row>
    <row r="225" spans="2:4" outlineLevel="2" x14ac:dyDescent="0.25">
      <c r="B225" s="79" t="s">
        <v>172</v>
      </c>
      <c r="C225" s="76">
        <v>38</v>
      </c>
      <c r="D225" s="77">
        <v>21946</v>
      </c>
    </row>
    <row r="226" spans="2:4" outlineLevel="2" x14ac:dyDescent="0.25">
      <c r="B226" s="79" t="s">
        <v>109</v>
      </c>
      <c r="C226" s="76">
        <v>38</v>
      </c>
      <c r="D226" s="77">
        <v>21946</v>
      </c>
    </row>
    <row r="227" spans="2:4" outlineLevel="2" x14ac:dyDescent="0.25">
      <c r="B227" s="79" t="s">
        <v>173</v>
      </c>
      <c r="C227" s="76">
        <v>38</v>
      </c>
      <c r="D227" s="77">
        <v>21946</v>
      </c>
    </row>
    <row r="228" spans="2:4" outlineLevel="1" x14ac:dyDescent="0.25">
      <c r="B228" s="78" t="s">
        <v>176</v>
      </c>
      <c r="C228" s="76">
        <v>180</v>
      </c>
      <c r="D228" s="77">
        <v>109742</v>
      </c>
    </row>
    <row r="229" spans="2:4" outlineLevel="2" x14ac:dyDescent="0.25">
      <c r="B229" s="79" t="s">
        <v>170</v>
      </c>
      <c r="C229" s="76">
        <v>36</v>
      </c>
      <c r="D229" s="77">
        <v>21949</v>
      </c>
    </row>
    <row r="230" spans="2:4" outlineLevel="2" x14ac:dyDescent="0.25">
      <c r="B230" s="79" t="s">
        <v>171</v>
      </c>
      <c r="C230" s="76">
        <v>36</v>
      </c>
      <c r="D230" s="77">
        <v>21949</v>
      </c>
    </row>
    <row r="231" spans="2:4" outlineLevel="2" x14ac:dyDescent="0.25">
      <c r="B231" s="79" t="s">
        <v>172</v>
      </c>
      <c r="C231" s="76">
        <v>36</v>
      </c>
      <c r="D231" s="77">
        <v>21949</v>
      </c>
    </row>
    <row r="232" spans="2:4" outlineLevel="2" x14ac:dyDescent="0.25">
      <c r="B232" s="79" t="s">
        <v>109</v>
      </c>
      <c r="C232" s="76">
        <v>37</v>
      </c>
      <c r="D232" s="77">
        <v>21947</v>
      </c>
    </row>
    <row r="233" spans="2:4" outlineLevel="2" x14ac:dyDescent="0.25">
      <c r="B233" s="79" t="s">
        <v>173</v>
      </c>
      <c r="C233" s="76">
        <v>35</v>
      </c>
      <c r="D233" s="77">
        <v>21948</v>
      </c>
    </row>
    <row r="234" spans="2:4" x14ac:dyDescent="0.25">
      <c r="B234" s="83" t="s">
        <v>136</v>
      </c>
      <c r="C234" s="84">
        <v>0</v>
      </c>
      <c r="D234" s="85">
        <v>0</v>
      </c>
    </row>
    <row r="235" spans="2:4" outlineLevel="1" x14ac:dyDescent="0.25">
      <c r="B235" s="78" t="s">
        <v>169</v>
      </c>
      <c r="C235" s="76">
        <v>0</v>
      </c>
      <c r="D235" s="77">
        <v>0</v>
      </c>
    </row>
    <row r="236" spans="2:4" outlineLevel="2" x14ac:dyDescent="0.25">
      <c r="B236" s="79" t="s">
        <v>170</v>
      </c>
      <c r="C236" s="76">
        <v>0</v>
      </c>
      <c r="D236" s="77">
        <v>0</v>
      </c>
    </row>
    <row r="237" spans="2:4" outlineLevel="2" x14ac:dyDescent="0.25">
      <c r="B237" s="79" t="s">
        <v>171</v>
      </c>
      <c r="C237" s="76">
        <v>0</v>
      </c>
      <c r="D237" s="77">
        <v>0</v>
      </c>
    </row>
    <row r="238" spans="2:4" outlineLevel="2" x14ac:dyDescent="0.25">
      <c r="B238" s="79" t="s">
        <v>172</v>
      </c>
      <c r="C238" s="76">
        <v>0</v>
      </c>
      <c r="D238" s="77">
        <v>0</v>
      </c>
    </row>
    <row r="239" spans="2:4" outlineLevel="2" x14ac:dyDescent="0.25">
      <c r="B239" s="79" t="s">
        <v>109</v>
      </c>
      <c r="C239" s="76">
        <v>0</v>
      </c>
      <c r="D239" s="77">
        <v>0</v>
      </c>
    </row>
    <row r="240" spans="2:4" outlineLevel="2" x14ac:dyDescent="0.25">
      <c r="B240" s="79" t="s">
        <v>173</v>
      </c>
      <c r="C240" s="76">
        <v>0</v>
      </c>
      <c r="D240" s="77">
        <v>0</v>
      </c>
    </row>
    <row r="241" spans="2:4" outlineLevel="1" x14ac:dyDescent="0.25">
      <c r="B241" s="78" t="s">
        <v>174</v>
      </c>
      <c r="C241" s="76">
        <v>0</v>
      </c>
      <c r="D241" s="77">
        <v>0</v>
      </c>
    </row>
    <row r="242" spans="2:4" outlineLevel="2" x14ac:dyDescent="0.25">
      <c r="B242" s="79" t="s">
        <v>170</v>
      </c>
      <c r="C242" s="76">
        <v>0</v>
      </c>
      <c r="D242" s="77">
        <v>0</v>
      </c>
    </row>
    <row r="243" spans="2:4" outlineLevel="2" x14ac:dyDescent="0.25">
      <c r="B243" s="79" t="s">
        <v>171</v>
      </c>
      <c r="C243" s="76">
        <v>0</v>
      </c>
      <c r="D243" s="77">
        <v>0</v>
      </c>
    </row>
    <row r="244" spans="2:4" outlineLevel="2" x14ac:dyDescent="0.25">
      <c r="B244" s="79" t="s">
        <v>172</v>
      </c>
      <c r="C244" s="76">
        <v>0</v>
      </c>
      <c r="D244" s="77">
        <v>0</v>
      </c>
    </row>
    <row r="245" spans="2:4" outlineLevel="2" x14ac:dyDescent="0.25">
      <c r="B245" s="79" t="s">
        <v>109</v>
      </c>
      <c r="C245" s="76">
        <v>0</v>
      </c>
      <c r="D245" s="77">
        <v>0</v>
      </c>
    </row>
    <row r="246" spans="2:4" outlineLevel="2" x14ac:dyDescent="0.25">
      <c r="B246" s="79" t="s">
        <v>173</v>
      </c>
      <c r="C246" s="76">
        <v>0</v>
      </c>
      <c r="D246" s="77">
        <v>0</v>
      </c>
    </row>
    <row r="247" spans="2:4" outlineLevel="1" x14ac:dyDescent="0.25">
      <c r="B247" s="78" t="s">
        <v>175</v>
      </c>
      <c r="C247" s="76">
        <v>0</v>
      </c>
      <c r="D247" s="77">
        <v>0</v>
      </c>
    </row>
    <row r="248" spans="2:4" outlineLevel="2" x14ac:dyDescent="0.25">
      <c r="B248" s="79" t="s">
        <v>170</v>
      </c>
      <c r="C248" s="76">
        <v>0</v>
      </c>
      <c r="D248" s="77">
        <v>0</v>
      </c>
    </row>
    <row r="249" spans="2:4" outlineLevel="2" x14ac:dyDescent="0.25">
      <c r="B249" s="79" t="s">
        <v>171</v>
      </c>
      <c r="C249" s="76">
        <v>0</v>
      </c>
      <c r="D249" s="77">
        <v>0</v>
      </c>
    </row>
    <row r="250" spans="2:4" outlineLevel="2" x14ac:dyDescent="0.25">
      <c r="B250" s="79" t="s">
        <v>172</v>
      </c>
      <c r="C250" s="76">
        <v>0</v>
      </c>
      <c r="D250" s="77">
        <v>0</v>
      </c>
    </row>
    <row r="251" spans="2:4" outlineLevel="2" x14ac:dyDescent="0.25">
      <c r="B251" s="79" t="s">
        <v>109</v>
      </c>
      <c r="C251" s="76">
        <v>0</v>
      </c>
      <c r="D251" s="77">
        <v>0</v>
      </c>
    </row>
    <row r="252" spans="2:4" outlineLevel="2" x14ac:dyDescent="0.25">
      <c r="B252" s="79" t="s">
        <v>173</v>
      </c>
      <c r="C252" s="76">
        <v>0</v>
      </c>
      <c r="D252" s="77">
        <v>0</v>
      </c>
    </row>
    <row r="253" spans="2:4" outlineLevel="1" x14ac:dyDescent="0.25">
      <c r="B253" s="78" t="s">
        <v>176</v>
      </c>
      <c r="C253" s="76">
        <v>0</v>
      </c>
      <c r="D253" s="77">
        <v>0</v>
      </c>
    </row>
    <row r="254" spans="2:4" outlineLevel="2" x14ac:dyDescent="0.25">
      <c r="B254" s="79" t="s">
        <v>170</v>
      </c>
      <c r="C254" s="76">
        <v>0</v>
      </c>
      <c r="D254" s="77">
        <v>0</v>
      </c>
    </row>
    <row r="255" spans="2:4" outlineLevel="2" x14ac:dyDescent="0.25">
      <c r="B255" s="79" t="s">
        <v>171</v>
      </c>
      <c r="C255" s="76">
        <v>0</v>
      </c>
      <c r="D255" s="77">
        <v>0</v>
      </c>
    </row>
    <row r="256" spans="2:4" outlineLevel="2" x14ac:dyDescent="0.25">
      <c r="B256" s="79" t="s">
        <v>172</v>
      </c>
      <c r="C256" s="76">
        <v>0</v>
      </c>
      <c r="D256" s="77">
        <v>0</v>
      </c>
    </row>
    <row r="257" spans="2:4" outlineLevel="2" x14ac:dyDescent="0.25">
      <c r="B257" s="79" t="s">
        <v>109</v>
      </c>
      <c r="C257" s="76">
        <v>0</v>
      </c>
      <c r="D257" s="77">
        <v>0</v>
      </c>
    </row>
    <row r="258" spans="2:4" outlineLevel="2" x14ac:dyDescent="0.25">
      <c r="B258" s="79" t="s">
        <v>173</v>
      </c>
      <c r="C258" s="76">
        <v>0</v>
      </c>
      <c r="D258" s="77">
        <v>0</v>
      </c>
    </row>
    <row r="259" spans="2:4" x14ac:dyDescent="0.25">
      <c r="B259" s="83" t="s">
        <v>137</v>
      </c>
      <c r="C259" s="84">
        <v>1614</v>
      </c>
      <c r="D259" s="85">
        <v>944582</v>
      </c>
    </row>
    <row r="260" spans="2:4" outlineLevel="1" x14ac:dyDescent="0.25">
      <c r="B260" s="78" t="s">
        <v>169</v>
      </c>
      <c r="C260" s="76">
        <v>404</v>
      </c>
      <c r="D260" s="77">
        <v>236145</v>
      </c>
    </row>
    <row r="261" spans="2:4" outlineLevel="2" x14ac:dyDescent="0.25">
      <c r="B261" s="79" t="s">
        <v>170</v>
      </c>
      <c r="C261" s="76">
        <v>81</v>
      </c>
      <c r="D261" s="77">
        <v>47229</v>
      </c>
    </row>
    <row r="262" spans="2:4" outlineLevel="2" x14ac:dyDescent="0.25">
      <c r="B262" s="79" t="s">
        <v>171</v>
      </c>
      <c r="C262" s="76">
        <v>81</v>
      </c>
      <c r="D262" s="77">
        <v>47229</v>
      </c>
    </row>
    <row r="263" spans="2:4" outlineLevel="2" x14ac:dyDescent="0.25">
      <c r="B263" s="79" t="s">
        <v>172</v>
      </c>
      <c r="C263" s="76">
        <v>81</v>
      </c>
      <c r="D263" s="77">
        <v>47229</v>
      </c>
    </row>
    <row r="264" spans="2:4" outlineLevel="2" x14ac:dyDescent="0.25">
      <c r="B264" s="79" t="s">
        <v>109</v>
      </c>
      <c r="C264" s="76">
        <v>80</v>
      </c>
      <c r="D264" s="77">
        <v>47229</v>
      </c>
    </row>
    <row r="265" spans="2:4" outlineLevel="2" x14ac:dyDescent="0.25">
      <c r="B265" s="79" t="s">
        <v>173</v>
      </c>
      <c r="C265" s="76">
        <v>81</v>
      </c>
      <c r="D265" s="77">
        <v>47229</v>
      </c>
    </row>
    <row r="266" spans="2:4" outlineLevel="1" x14ac:dyDescent="0.25">
      <c r="B266" s="78" t="s">
        <v>174</v>
      </c>
      <c r="C266" s="76">
        <v>404</v>
      </c>
      <c r="D266" s="77">
        <v>236145</v>
      </c>
    </row>
    <row r="267" spans="2:4" outlineLevel="2" x14ac:dyDescent="0.25">
      <c r="B267" s="79" t="s">
        <v>170</v>
      </c>
      <c r="C267" s="76">
        <v>81</v>
      </c>
      <c r="D267" s="77">
        <v>47229</v>
      </c>
    </row>
    <row r="268" spans="2:4" outlineLevel="2" x14ac:dyDescent="0.25">
      <c r="B268" s="79" t="s">
        <v>171</v>
      </c>
      <c r="C268" s="76">
        <v>81</v>
      </c>
      <c r="D268" s="77">
        <v>47229</v>
      </c>
    </row>
    <row r="269" spans="2:4" outlineLevel="2" x14ac:dyDescent="0.25">
      <c r="B269" s="79" t="s">
        <v>172</v>
      </c>
      <c r="C269" s="76">
        <v>81</v>
      </c>
      <c r="D269" s="77">
        <v>47229</v>
      </c>
    </row>
    <row r="270" spans="2:4" outlineLevel="2" x14ac:dyDescent="0.25">
      <c r="B270" s="79" t="s">
        <v>109</v>
      </c>
      <c r="C270" s="76">
        <v>80</v>
      </c>
      <c r="D270" s="77">
        <v>47229</v>
      </c>
    </row>
    <row r="271" spans="2:4" outlineLevel="2" x14ac:dyDescent="0.25">
      <c r="B271" s="79" t="s">
        <v>173</v>
      </c>
      <c r="C271" s="76">
        <v>81</v>
      </c>
      <c r="D271" s="77">
        <v>47229</v>
      </c>
    </row>
    <row r="272" spans="2:4" outlineLevel="1" x14ac:dyDescent="0.25">
      <c r="B272" s="78" t="s">
        <v>175</v>
      </c>
      <c r="C272" s="76">
        <v>404</v>
      </c>
      <c r="D272" s="77">
        <v>236145</v>
      </c>
    </row>
    <row r="273" spans="2:4" outlineLevel="2" x14ac:dyDescent="0.25">
      <c r="B273" s="79" t="s">
        <v>170</v>
      </c>
      <c r="C273" s="76">
        <v>81</v>
      </c>
      <c r="D273" s="77">
        <v>47229</v>
      </c>
    </row>
    <row r="274" spans="2:4" outlineLevel="2" x14ac:dyDescent="0.25">
      <c r="B274" s="79" t="s">
        <v>171</v>
      </c>
      <c r="C274" s="76">
        <v>81</v>
      </c>
      <c r="D274" s="77">
        <v>47229</v>
      </c>
    </row>
    <row r="275" spans="2:4" outlineLevel="2" x14ac:dyDescent="0.25">
      <c r="B275" s="79" t="s">
        <v>172</v>
      </c>
      <c r="C275" s="76">
        <v>81</v>
      </c>
      <c r="D275" s="77">
        <v>47229</v>
      </c>
    </row>
    <row r="276" spans="2:4" outlineLevel="2" x14ac:dyDescent="0.25">
      <c r="B276" s="79" t="s">
        <v>109</v>
      </c>
      <c r="C276" s="76">
        <v>80</v>
      </c>
      <c r="D276" s="77">
        <v>47229</v>
      </c>
    </row>
    <row r="277" spans="2:4" outlineLevel="2" x14ac:dyDescent="0.25">
      <c r="B277" s="79" t="s">
        <v>173</v>
      </c>
      <c r="C277" s="76">
        <v>81</v>
      </c>
      <c r="D277" s="77">
        <v>47229</v>
      </c>
    </row>
    <row r="278" spans="2:4" outlineLevel="1" x14ac:dyDescent="0.25">
      <c r="B278" s="78" t="s">
        <v>176</v>
      </c>
      <c r="C278" s="76">
        <v>402</v>
      </c>
      <c r="D278" s="77">
        <v>236147</v>
      </c>
    </row>
    <row r="279" spans="2:4" outlineLevel="2" x14ac:dyDescent="0.25">
      <c r="B279" s="79" t="s">
        <v>170</v>
      </c>
      <c r="C279" s="76">
        <v>80</v>
      </c>
      <c r="D279" s="77">
        <v>47230</v>
      </c>
    </row>
    <row r="280" spans="2:4" outlineLevel="2" x14ac:dyDescent="0.25">
      <c r="B280" s="79" t="s">
        <v>171</v>
      </c>
      <c r="C280" s="76">
        <v>80</v>
      </c>
      <c r="D280" s="77">
        <v>47229</v>
      </c>
    </row>
    <row r="281" spans="2:4" outlineLevel="2" x14ac:dyDescent="0.25">
      <c r="B281" s="79" t="s">
        <v>172</v>
      </c>
      <c r="C281" s="76">
        <v>80</v>
      </c>
      <c r="D281" s="77">
        <v>47229</v>
      </c>
    </row>
    <row r="282" spans="2:4" outlineLevel="2" x14ac:dyDescent="0.25">
      <c r="B282" s="79" t="s">
        <v>109</v>
      </c>
      <c r="C282" s="76">
        <v>81</v>
      </c>
      <c r="D282" s="77">
        <v>47229</v>
      </c>
    </row>
    <row r="283" spans="2:4" outlineLevel="2" x14ac:dyDescent="0.25">
      <c r="B283" s="79" t="s">
        <v>173</v>
      </c>
      <c r="C283" s="76">
        <v>81</v>
      </c>
      <c r="D283" s="77">
        <v>47230</v>
      </c>
    </row>
    <row r="284" spans="2:4" x14ac:dyDescent="0.25">
      <c r="B284" s="83" t="s">
        <v>140</v>
      </c>
      <c r="C284" s="84">
        <v>0</v>
      </c>
      <c r="D284" s="85">
        <v>0</v>
      </c>
    </row>
    <row r="285" spans="2:4" outlineLevel="1" x14ac:dyDescent="0.25">
      <c r="B285" s="78" t="s">
        <v>169</v>
      </c>
      <c r="C285" s="76">
        <v>0</v>
      </c>
      <c r="D285" s="77">
        <v>0</v>
      </c>
    </row>
    <row r="286" spans="2:4" outlineLevel="2" x14ac:dyDescent="0.25">
      <c r="B286" s="79" t="s">
        <v>170</v>
      </c>
      <c r="C286" s="76">
        <v>0</v>
      </c>
      <c r="D286" s="77">
        <v>0</v>
      </c>
    </row>
    <row r="287" spans="2:4" outlineLevel="2" x14ac:dyDescent="0.25">
      <c r="B287" s="79" t="s">
        <v>171</v>
      </c>
      <c r="C287" s="76">
        <v>0</v>
      </c>
      <c r="D287" s="77">
        <v>0</v>
      </c>
    </row>
    <row r="288" spans="2:4" outlineLevel="2" x14ac:dyDescent="0.25">
      <c r="B288" s="79" t="s">
        <v>172</v>
      </c>
      <c r="C288" s="76">
        <v>0</v>
      </c>
      <c r="D288" s="77">
        <v>0</v>
      </c>
    </row>
    <row r="289" spans="2:4" outlineLevel="2" x14ac:dyDescent="0.25">
      <c r="B289" s="79" t="s">
        <v>109</v>
      </c>
      <c r="C289" s="76">
        <v>0</v>
      </c>
      <c r="D289" s="77">
        <v>0</v>
      </c>
    </row>
    <row r="290" spans="2:4" outlineLevel="2" x14ac:dyDescent="0.25">
      <c r="B290" s="79" t="s">
        <v>173</v>
      </c>
      <c r="C290" s="76">
        <v>0</v>
      </c>
      <c r="D290" s="77">
        <v>0</v>
      </c>
    </row>
    <row r="291" spans="2:4" outlineLevel="1" x14ac:dyDescent="0.25">
      <c r="B291" s="78" t="s">
        <v>174</v>
      </c>
      <c r="C291" s="76">
        <v>0</v>
      </c>
      <c r="D291" s="77">
        <v>0</v>
      </c>
    </row>
    <row r="292" spans="2:4" outlineLevel="2" x14ac:dyDescent="0.25">
      <c r="B292" s="79" t="s">
        <v>170</v>
      </c>
      <c r="C292" s="76">
        <v>0</v>
      </c>
      <c r="D292" s="77">
        <v>0</v>
      </c>
    </row>
    <row r="293" spans="2:4" outlineLevel="2" x14ac:dyDescent="0.25">
      <c r="B293" s="79" t="s">
        <v>171</v>
      </c>
      <c r="C293" s="76">
        <v>0</v>
      </c>
      <c r="D293" s="77">
        <v>0</v>
      </c>
    </row>
    <row r="294" spans="2:4" outlineLevel="2" x14ac:dyDescent="0.25">
      <c r="B294" s="79" t="s">
        <v>172</v>
      </c>
      <c r="C294" s="76">
        <v>0</v>
      </c>
      <c r="D294" s="77">
        <v>0</v>
      </c>
    </row>
    <row r="295" spans="2:4" outlineLevel="2" x14ac:dyDescent="0.25">
      <c r="B295" s="79" t="s">
        <v>109</v>
      </c>
      <c r="C295" s="76">
        <v>0</v>
      </c>
      <c r="D295" s="77">
        <v>0</v>
      </c>
    </row>
    <row r="296" spans="2:4" outlineLevel="2" x14ac:dyDescent="0.25">
      <c r="B296" s="79" t="s">
        <v>173</v>
      </c>
      <c r="C296" s="76">
        <v>0</v>
      </c>
      <c r="D296" s="77">
        <v>0</v>
      </c>
    </row>
    <row r="297" spans="2:4" outlineLevel="1" x14ac:dyDescent="0.25">
      <c r="B297" s="78" t="s">
        <v>175</v>
      </c>
      <c r="C297" s="76">
        <v>0</v>
      </c>
      <c r="D297" s="77">
        <v>0</v>
      </c>
    </row>
    <row r="298" spans="2:4" outlineLevel="2" x14ac:dyDescent="0.25">
      <c r="B298" s="79" t="s">
        <v>170</v>
      </c>
      <c r="C298" s="76">
        <v>0</v>
      </c>
      <c r="D298" s="77">
        <v>0</v>
      </c>
    </row>
    <row r="299" spans="2:4" outlineLevel="2" x14ac:dyDescent="0.25">
      <c r="B299" s="79" t="s">
        <v>171</v>
      </c>
      <c r="C299" s="76">
        <v>0</v>
      </c>
      <c r="D299" s="77">
        <v>0</v>
      </c>
    </row>
    <row r="300" spans="2:4" outlineLevel="2" x14ac:dyDescent="0.25">
      <c r="B300" s="79" t="s">
        <v>172</v>
      </c>
      <c r="C300" s="76">
        <v>0</v>
      </c>
      <c r="D300" s="77">
        <v>0</v>
      </c>
    </row>
    <row r="301" spans="2:4" outlineLevel="2" x14ac:dyDescent="0.25">
      <c r="B301" s="79" t="s">
        <v>109</v>
      </c>
      <c r="C301" s="76">
        <v>0</v>
      </c>
      <c r="D301" s="77">
        <v>0</v>
      </c>
    </row>
    <row r="302" spans="2:4" outlineLevel="2" x14ac:dyDescent="0.25">
      <c r="B302" s="79" t="s">
        <v>173</v>
      </c>
      <c r="C302" s="76">
        <v>0</v>
      </c>
      <c r="D302" s="77">
        <v>0</v>
      </c>
    </row>
    <row r="303" spans="2:4" outlineLevel="1" x14ac:dyDescent="0.25">
      <c r="B303" s="78" t="s">
        <v>176</v>
      </c>
      <c r="C303" s="76">
        <v>0</v>
      </c>
      <c r="D303" s="77">
        <v>0</v>
      </c>
    </row>
    <row r="304" spans="2:4" outlineLevel="2" x14ac:dyDescent="0.25">
      <c r="B304" s="79" t="s">
        <v>170</v>
      </c>
      <c r="C304" s="76">
        <v>0</v>
      </c>
      <c r="D304" s="77">
        <v>0</v>
      </c>
    </row>
    <row r="305" spans="2:4" outlineLevel="2" x14ac:dyDescent="0.25">
      <c r="B305" s="79" t="s">
        <v>171</v>
      </c>
      <c r="C305" s="76">
        <v>0</v>
      </c>
      <c r="D305" s="77">
        <v>0</v>
      </c>
    </row>
    <row r="306" spans="2:4" outlineLevel="2" x14ac:dyDescent="0.25">
      <c r="B306" s="79" t="s">
        <v>172</v>
      </c>
      <c r="C306" s="76">
        <v>0</v>
      </c>
      <c r="D306" s="77">
        <v>0</v>
      </c>
    </row>
    <row r="307" spans="2:4" outlineLevel="2" x14ac:dyDescent="0.25">
      <c r="B307" s="79" t="s">
        <v>109</v>
      </c>
      <c r="C307" s="76">
        <v>0</v>
      </c>
      <c r="D307" s="77">
        <v>0</v>
      </c>
    </row>
    <row r="308" spans="2:4" outlineLevel="2" x14ac:dyDescent="0.25">
      <c r="B308" s="79" t="s">
        <v>173</v>
      </c>
      <c r="C308" s="76">
        <v>0</v>
      </c>
      <c r="D308" s="77">
        <v>0</v>
      </c>
    </row>
    <row r="309" spans="2:4" x14ac:dyDescent="0.25">
      <c r="B309" s="83" t="s">
        <v>143</v>
      </c>
      <c r="C309" s="84">
        <v>1393</v>
      </c>
      <c r="D309" s="85">
        <v>815243</v>
      </c>
    </row>
    <row r="310" spans="2:4" outlineLevel="1" x14ac:dyDescent="0.25">
      <c r="B310" s="78" t="s">
        <v>169</v>
      </c>
      <c r="C310" s="76">
        <v>350</v>
      </c>
      <c r="D310" s="77">
        <v>203810</v>
      </c>
    </row>
    <row r="311" spans="2:4" outlineLevel="2" x14ac:dyDescent="0.25">
      <c r="B311" s="79" t="s">
        <v>170</v>
      </c>
      <c r="C311" s="76">
        <v>70</v>
      </c>
      <c r="D311" s="77">
        <v>40762</v>
      </c>
    </row>
    <row r="312" spans="2:4" outlineLevel="2" x14ac:dyDescent="0.25">
      <c r="B312" s="79" t="s">
        <v>171</v>
      </c>
      <c r="C312" s="76">
        <v>70</v>
      </c>
      <c r="D312" s="77">
        <v>40762</v>
      </c>
    </row>
    <row r="313" spans="2:4" outlineLevel="2" x14ac:dyDescent="0.25">
      <c r="B313" s="79" t="s">
        <v>172</v>
      </c>
      <c r="C313" s="76">
        <v>70</v>
      </c>
      <c r="D313" s="77">
        <v>40762</v>
      </c>
    </row>
    <row r="314" spans="2:4" outlineLevel="2" x14ac:dyDescent="0.25">
      <c r="B314" s="79" t="s">
        <v>109</v>
      </c>
      <c r="C314" s="76">
        <v>70</v>
      </c>
      <c r="D314" s="77">
        <v>40762</v>
      </c>
    </row>
    <row r="315" spans="2:4" outlineLevel="2" x14ac:dyDescent="0.25">
      <c r="B315" s="79" t="s">
        <v>173</v>
      </c>
      <c r="C315" s="76">
        <v>70</v>
      </c>
      <c r="D315" s="77">
        <v>40762</v>
      </c>
    </row>
    <row r="316" spans="2:4" outlineLevel="1" x14ac:dyDescent="0.25">
      <c r="B316" s="78" t="s">
        <v>174</v>
      </c>
      <c r="C316" s="76">
        <v>350</v>
      </c>
      <c r="D316" s="77">
        <v>203810</v>
      </c>
    </row>
    <row r="317" spans="2:4" outlineLevel="2" x14ac:dyDescent="0.25">
      <c r="B317" s="79" t="s">
        <v>170</v>
      </c>
      <c r="C317" s="76">
        <v>70</v>
      </c>
      <c r="D317" s="77">
        <v>40762</v>
      </c>
    </row>
    <row r="318" spans="2:4" outlineLevel="2" x14ac:dyDescent="0.25">
      <c r="B318" s="79" t="s">
        <v>171</v>
      </c>
      <c r="C318" s="76">
        <v>70</v>
      </c>
      <c r="D318" s="77">
        <v>40762</v>
      </c>
    </row>
    <row r="319" spans="2:4" outlineLevel="2" x14ac:dyDescent="0.25">
      <c r="B319" s="79" t="s">
        <v>172</v>
      </c>
      <c r="C319" s="76">
        <v>70</v>
      </c>
      <c r="D319" s="77">
        <v>40762</v>
      </c>
    </row>
    <row r="320" spans="2:4" outlineLevel="2" x14ac:dyDescent="0.25">
      <c r="B320" s="79" t="s">
        <v>109</v>
      </c>
      <c r="C320" s="76">
        <v>70</v>
      </c>
      <c r="D320" s="77">
        <v>40762</v>
      </c>
    </row>
    <row r="321" spans="2:4" outlineLevel="2" x14ac:dyDescent="0.25">
      <c r="B321" s="79" t="s">
        <v>173</v>
      </c>
      <c r="C321" s="76">
        <v>70</v>
      </c>
      <c r="D321" s="77">
        <v>40762</v>
      </c>
    </row>
    <row r="322" spans="2:4" outlineLevel="1" x14ac:dyDescent="0.25">
      <c r="B322" s="78" t="s">
        <v>175</v>
      </c>
      <c r="C322" s="76">
        <v>350</v>
      </c>
      <c r="D322" s="77">
        <v>203810</v>
      </c>
    </row>
    <row r="323" spans="2:4" outlineLevel="2" x14ac:dyDescent="0.25">
      <c r="B323" s="79" t="s">
        <v>170</v>
      </c>
      <c r="C323" s="76">
        <v>70</v>
      </c>
      <c r="D323" s="77">
        <v>40762</v>
      </c>
    </row>
    <row r="324" spans="2:4" outlineLevel="2" x14ac:dyDescent="0.25">
      <c r="B324" s="79" t="s">
        <v>171</v>
      </c>
      <c r="C324" s="76">
        <v>70</v>
      </c>
      <c r="D324" s="77">
        <v>40762</v>
      </c>
    </row>
    <row r="325" spans="2:4" outlineLevel="2" x14ac:dyDescent="0.25">
      <c r="B325" s="79" t="s">
        <v>172</v>
      </c>
      <c r="C325" s="76">
        <v>70</v>
      </c>
      <c r="D325" s="77">
        <v>40762</v>
      </c>
    </row>
    <row r="326" spans="2:4" outlineLevel="2" x14ac:dyDescent="0.25">
      <c r="B326" s="79" t="s">
        <v>109</v>
      </c>
      <c r="C326" s="76">
        <v>70</v>
      </c>
      <c r="D326" s="77">
        <v>40762</v>
      </c>
    </row>
    <row r="327" spans="2:4" outlineLevel="2" x14ac:dyDescent="0.25">
      <c r="B327" s="79" t="s">
        <v>173</v>
      </c>
      <c r="C327" s="76">
        <v>70</v>
      </c>
      <c r="D327" s="77">
        <v>40762</v>
      </c>
    </row>
    <row r="328" spans="2:4" outlineLevel="1" x14ac:dyDescent="0.25">
      <c r="B328" s="78" t="s">
        <v>176</v>
      </c>
      <c r="C328" s="76">
        <v>343</v>
      </c>
      <c r="D328" s="77">
        <v>203813</v>
      </c>
    </row>
    <row r="329" spans="2:4" outlineLevel="2" x14ac:dyDescent="0.25">
      <c r="B329" s="79" t="s">
        <v>170</v>
      </c>
      <c r="C329" s="76">
        <v>68</v>
      </c>
      <c r="D329" s="77">
        <v>40762</v>
      </c>
    </row>
    <row r="330" spans="2:4" outlineLevel="2" x14ac:dyDescent="0.25">
      <c r="B330" s="79" t="s">
        <v>171</v>
      </c>
      <c r="C330" s="76">
        <v>68</v>
      </c>
      <c r="D330" s="77">
        <v>40763</v>
      </c>
    </row>
    <row r="331" spans="2:4" outlineLevel="2" x14ac:dyDescent="0.25">
      <c r="B331" s="79" t="s">
        <v>172</v>
      </c>
      <c r="C331" s="76">
        <v>69</v>
      </c>
      <c r="D331" s="77">
        <v>40763</v>
      </c>
    </row>
    <row r="332" spans="2:4" outlineLevel="2" x14ac:dyDescent="0.25">
      <c r="B332" s="79" t="s">
        <v>109</v>
      </c>
      <c r="C332" s="76">
        <v>70</v>
      </c>
      <c r="D332" s="77">
        <v>40763</v>
      </c>
    </row>
    <row r="333" spans="2:4" outlineLevel="2" x14ac:dyDescent="0.25">
      <c r="B333" s="79" t="s">
        <v>173</v>
      </c>
      <c r="C333" s="76">
        <v>68</v>
      </c>
      <c r="D333" s="77">
        <v>40762</v>
      </c>
    </row>
    <row r="334" spans="2:4" x14ac:dyDescent="0.25">
      <c r="B334" s="83" t="s">
        <v>146</v>
      </c>
      <c r="C334" s="84">
        <v>0</v>
      </c>
      <c r="D334" s="85">
        <v>0</v>
      </c>
    </row>
    <row r="335" spans="2:4" outlineLevel="1" x14ac:dyDescent="0.25">
      <c r="B335" s="78" t="s">
        <v>169</v>
      </c>
      <c r="C335" s="76">
        <v>0</v>
      </c>
      <c r="D335" s="77">
        <v>0</v>
      </c>
    </row>
    <row r="336" spans="2:4" outlineLevel="2" x14ac:dyDescent="0.25">
      <c r="B336" s="79" t="s">
        <v>170</v>
      </c>
      <c r="C336" s="76">
        <v>0</v>
      </c>
      <c r="D336" s="77">
        <v>0</v>
      </c>
    </row>
    <row r="337" spans="2:4" outlineLevel="2" x14ac:dyDescent="0.25">
      <c r="B337" s="79" t="s">
        <v>171</v>
      </c>
      <c r="C337" s="76">
        <v>0</v>
      </c>
      <c r="D337" s="77">
        <v>0</v>
      </c>
    </row>
    <row r="338" spans="2:4" outlineLevel="2" x14ac:dyDescent="0.25">
      <c r="B338" s="79" t="s">
        <v>172</v>
      </c>
      <c r="C338" s="76">
        <v>0</v>
      </c>
      <c r="D338" s="77">
        <v>0</v>
      </c>
    </row>
    <row r="339" spans="2:4" outlineLevel="2" x14ac:dyDescent="0.25">
      <c r="B339" s="79" t="s">
        <v>109</v>
      </c>
      <c r="C339" s="76">
        <v>0</v>
      </c>
      <c r="D339" s="77">
        <v>0</v>
      </c>
    </row>
    <row r="340" spans="2:4" outlineLevel="2" x14ac:dyDescent="0.25">
      <c r="B340" s="79" t="s">
        <v>173</v>
      </c>
      <c r="C340" s="76">
        <v>0</v>
      </c>
      <c r="D340" s="77">
        <v>0</v>
      </c>
    </row>
    <row r="341" spans="2:4" outlineLevel="1" x14ac:dyDescent="0.25">
      <c r="B341" s="78" t="s">
        <v>174</v>
      </c>
      <c r="C341" s="76">
        <v>0</v>
      </c>
      <c r="D341" s="77">
        <v>0</v>
      </c>
    </row>
    <row r="342" spans="2:4" outlineLevel="2" x14ac:dyDescent="0.25">
      <c r="B342" s="79" t="s">
        <v>170</v>
      </c>
      <c r="C342" s="76">
        <v>0</v>
      </c>
      <c r="D342" s="77">
        <v>0</v>
      </c>
    </row>
    <row r="343" spans="2:4" outlineLevel="2" x14ac:dyDescent="0.25">
      <c r="B343" s="79" t="s">
        <v>171</v>
      </c>
      <c r="C343" s="76">
        <v>0</v>
      </c>
      <c r="D343" s="77">
        <v>0</v>
      </c>
    </row>
    <row r="344" spans="2:4" outlineLevel="2" x14ac:dyDescent="0.25">
      <c r="B344" s="79" t="s">
        <v>172</v>
      </c>
      <c r="C344" s="76">
        <v>0</v>
      </c>
      <c r="D344" s="77">
        <v>0</v>
      </c>
    </row>
    <row r="345" spans="2:4" outlineLevel="2" x14ac:dyDescent="0.25">
      <c r="B345" s="79" t="s">
        <v>109</v>
      </c>
      <c r="C345" s="76">
        <v>0</v>
      </c>
      <c r="D345" s="77">
        <v>0</v>
      </c>
    </row>
    <row r="346" spans="2:4" outlineLevel="2" x14ac:dyDescent="0.25">
      <c r="B346" s="79" t="s">
        <v>173</v>
      </c>
      <c r="C346" s="76">
        <v>0</v>
      </c>
      <c r="D346" s="77">
        <v>0</v>
      </c>
    </row>
    <row r="347" spans="2:4" outlineLevel="1" x14ac:dyDescent="0.25">
      <c r="B347" s="78" t="s">
        <v>175</v>
      </c>
      <c r="C347" s="76">
        <v>0</v>
      </c>
      <c r="D347" s="77">
        <v>0</v>
      </c>
    </row>
    <row r="348" spans="2:4" outlineLevel="2" x14ac:dyDescent="0.25">
      <c r="B348" s="79" t="s">
        <v>170</v>
      </c>
      <c r="C348" s="76">
        <v>0</v>
      </c>
      <c r="D348" s="77">
        <v>0</v>
      </c>
    </row>
    <row r="349" spans="2:4" outlineLevel="2" x14ac:dyDescent="0.25">
      <c r="B349" s="79" t="s">
        <v>171</v>
      </c>
      <c r="C349" s="76">
        <v>0</v>
      </c>
      <c r="D349" s="77">
        <v>0</v>
      </c>
    </row>
    <row r="350" spans="2:4" outlineLevel="2" x14ac:dyDescent="0.25">
      <c r="B350" s="79" t="s">
        <v>172</v>
      </c>
      <c r="C350" s="76">
        <v>0</v>
      </c>
      <c r="D350" s="77">
        <v>0</v>
      </c>
    </row>
    <row r="351" spans="2:4" outlineLevel="2" x14ac:dyDescent="0.25">
      <c r="B351" s="79" t="s">
        <v>109</v>
      </c>
      <c r="C351" s="76">
        <v>0</v>
      </c>
      <c r="D351" s="77">
        <v>0</v>
      </c>
    </row>
    <row r="352" spans="2:4" outlineLevel="2" x14ac:dyDescent="0.25">
      <c r="B352" s="79" t="s">
        <v>173</v>
      </c>
      <c r="C352" s="76">
        <v>0</v>
      </c>
      <c r="D352" s="77">
        <v>0</v>
      </c>
    </row>
    <row r="353" spans="2:4" outlineLevel="1" x14ac:dyDescent="0.25">
      <c r="B353" s="78" t="s">
        <v>176</v>
      </c>
      <c r="C353" s="76">
        <v>0</v>
      </c>
      <c r="D353" s="77">
        <v>0</v>
      </c>
    </row>
    <row r="354" spans="2:4" outlineLevel="2" x14ac:dyDescent="0.25">
      <c r="B354" s="79" t="s">
        <v>170</v>
      </c>
      <c r="C354" s="76">
        <v>0</v>
      </c>
      <c r="D354" s="77">
        <v>0</v>
      </c>
    </row>
    <row r="355" spans="2:4" outlineLevel="2" x14ac:dyDescent="0.25">
      <c r="B355" s="79" t="s">
        <v>171</v>
      </c>
      <c r="C355" s="76">
        <v>0</v>
      </c>
      <c r="D355" s="77">
        <v>0</v>
      </c>
    </row>
    <row r="356" spans="2:4" outlineLevel="2" x14ac:dyDescent="0.25">
      <c r="B356" s="79" t="s">
        <v>172</v>
      </c>
      <c r="C356" s="76">
        <v>0</v>
      </c>
      <c r="D356" s="77">
        <v>0</v>
      </c>
    </row>
    <row r="357" spans="2:4" outlineLevel="2" x14ac:dyDescent="0.25">
      <c r="B357" s="79" t="s">
        <v>109</v>
      </c>
      <c r="C357" s="76">
        <v>0</v>
      </c>
      <c r="D357" s="77">
        <v>0</v>
      </c>
    </row>
    <row r="358" spans="2:4" outlineLevel="2" x14ac:dyDescent="0.25">
      <c r="B358" s="79" t="s">
        <v>173</v>
      </c>
      <c r="C358" s="76">
        <v>0</v>
      </c>
      <c r="D358" s="77">
        <v>0</v>
      </c>
    </row>
    <row r="359" spans="2:4" x14ac:dyDescent="0.25">
      <c r="B359" s="83" t="s">
        <v>148</v>
      </c>
      <c r="C359" s="84">
        <v>0</v>
      </c>
      <c r="D359" s="85">
        <v>0</v>
      </c>
    </row>
    <row r="360" spans="2:4" outlineLevel="1" x14ac:dyDescent="0.25">
      <c r="B360" s="78" t="s">
        <v>169</v>
      </c>
      <c r="C360" s="76">
        <v>0</v>
      </c>
      <c r="D360" s="77">
        <v>0</v>
      </c>
    </row>
    <row r="361" spans="2:4" outlineLevel="2" x14ac:dyDescent="0.25">
      <c r="B361" s="79" t="s">
        <v>170</v>
      </c>
      <c r="C361" s="76">
        <v>0</v>
      </c>
      <c r="D361" s="77">
        <v>0</v>
      </c>
    </row>
    <row r="362" spans="2:4" outlineLevel="2" x14ac:dyDescent="0.25">
      <c r="B362" s="79" t="s">
        <v>171</v>
      </c>
      <c r="C362" s="76">
        <v>0</v>
      </c>
      <c r="D362" s="77">
        <v>0</v>
      </c>
    </row>
    <row r="363" spans="2:4" outlineLevel="2" x14ac:dyDescent="0.25">
      <c r="B363" s="79" t="s">
        <v>172</v>
      </c>
      <c r="C363" s="76">
        <v>0</v>
      </c>
      <c r="D363" s="77">
        <v>0</v>
      </c>
    </row>
    <row r="364" spans="2:4" outlineLevel="2" x14ac:dyDescent="0.25">
      <c r="B364" s="79" t="s">
        <v>109</v>
      </c>
      <c r="C364" s="76">
        <v>0</v>
      </c>
      <c r="D364" s="77">
        <v>0</v>
      </c>
    </row>
    <row r="365" spans="2:4" outlineLevel="2" x14ac:dyDescent="0.25">
      <c r="B365" s="79" t="s">
        <v>173</v>
      </c>
      <c r="C365" s="76">
        <v>0</v>
      </c>
      <c r="D365" s="77">
        <v>0</v>
      </c>
    </row>
    <row r="366" spans="2:4" outlineLevel="1" x14ac:dyDescent="0.25">
      <c r="B366" s="78" t="s">
        <v>174</v>
      </c>
      <c r="C366" s="76">
        <v>0</v>
      </c>
      <c r="D366" s="77">
        <v>0</v>
      </c>
    </row>
    <row r="367" spans="2:4" outlineLevel="2" x14ac:dyDescent="0.25">
      <c r="B367" s="79" t="s">
        <v>170</v>
      </c>
      <c r="C367" s="76">
        <v>0</v>
      </c>
      <c r="D367" s="77">
        <v>0</v>
      </c>
    </row>
    <row r="368" spans="2:4" outlineLevel="2" x14ac:dyDescent="0.25">
      <c r="B368" s="79" t="s">
        <v>171</v>
      </c>
      <c r="C368" s="76">
        <v>0</v>
      </c>
      <c r="D368" s="77">
        <v>0</v>
      </c>
    </row>
    <row r="369" spans="2:4" outlineLevel="2" x14ac:dyDescent="0.25">
      <c r="B369" s="79" t="s">
        <v>172</v>
      </c>
      <c r="C369" s="76">
        <v>0</v>
      </c>
      <c r="D369" s="77">
        <v>0</v>
      </c>
    </row>
    <row r="370" spans="2:4" outlineLevel="2" x14ac:dyDescent="0.25">
      <c r="B370" s="79" t="s">
        <v>109</v>
      </c>
      <c r="C370" s="76">
        <v>0</v>
      </c>
      <c r="D370" s="77">
        <v>0</v>
      </c>
    </row>
    <row r="371" spans="2:4" outlineLevel="2" x14ac:dyDescent="0.25">
      <c r="B371" s="79" t="s">
        <v>173</v>
      </c>
      <c r="C371" s="76">
        <v>0</v>
      </c>
      <c r="D371" s="77">
        <v>0</v>
      </c>
    </row>
    <row r="372" spans="2:4" outlineLevel="1" x14ac:dyDescent="0.25">
      <c r="B372" s="78" t="s">
        <v>175</v>
      </c>
      <c r="C372" s="76">
        <v>0</v>
      </c>
      <c r="D372" s="77">
        <v>0</v>
      </c>
    </row>
    <row r="373" spans="2:4" outlineLevel="2" x14ac:dyDescent="0.25">
      <c r="B373" s="79" t="s">
        <v>170</v>
      </c>
      <c r="C373" s="76">
        <v>0</v>
      </c>
      <c r="D373" s="77">
        <v>0</v>
      </c>
    </row>
    <row r="374" spans="2:4" outlineLevel="2" x14ac:dyDescent="0.25">
      <c r="B374" s="79" t="s">
        <v>171</v>
      </c>
      <c r="C374" s="76">
        <v>0</v>
      </c>
      <c r="D374" s="77">
        <v>0</v>
      </c>
    </row>
    <row r="375" spans="2:4" outlineLevel="2" x14ac:dyDescent="0.25">
      <c r="B375" s="79" t="s">
        <v>172</v>
      </c>
      <c r="C375" s="76">
        <v>0</v>
      </c>
      <c r="D375" s="77">
        <v>0</v>
      </c>
    </row>
    <row r="376" spans="2:4" outlineLevel="2" x14ac:dyDescent="0.25">
      <c r="B376" s="79" t="s">
        <v>109</v>
      </c>
      <c r="C376" s="76">
        <v>0</v>
      </c>
      <c r="D376" s="77">
        <v>0</v>
      </c>
    </row>
    <row r="377" spans="2:4" outlineLevel="2" x14ac:dyDescent="0.25">
      <c r="B377" s="79" t="s">
        <v>173</v>
      </c>
      <c r="C377" s="76">
        <v>0</v>
      </c>
      <c r="D377" s="77">
        <v>0</v>
      </c>
    </row>
    <row r="378" spans="2:4" outlineLevel="1" x14ac:dyDescent="0.25">
      <c r="B378" s="78" t="s">
        <v>176</v>
      </c>
      <c r="C378" s="76">
        <v>0</v>
      </c>
      <c r="D378" s="77">
        <v>0</v>
      </c>
    </row>
    <row r="379" spans="2:4" outlineLevel="2" x14ac:dyDescent="0.25">
      <c r="B379" s="79" t="s">
        <v>170</v>
      </c>
      <c r="C379" s="76">
        <v>0</v>
      </c>
      <c r="D379" s="77">
        <v>0</v>
      </c>
    </row>
    <row r="380" spans="2:4" outlineLevel="2" x14ac:dyDescent="0.25">
      <c r="B380" s="79" t="s">
        <v>171</v>
      </c>
      <c r="C380" s="76">
        <v>0</v>
      </c>
      <c r="D380" s="77">
        <v>0</v>
      </c>
    </row>
    <row r="381" spans="2:4" outlineLevel="2" x14ac:dyDescent="0.25">
      <c r="B381" s="79" t="s">
        <v>172</v>
      </c>
      <c r="C381" s="76">
        <v>0</v>
      </c>
      <c r="D381" s="77">
        <v>0</v>
      </c>
    </row>
    <row r="382" spans="2:4" outlineLevel="2" x14ac:dyDescent="0.25">
      <c r="B382" s="79" t="s">
        <v>109</v>
      </c>
      <c r="C382" s="76">
        <v>0</v>
      </c>
      <c r="D382" s="77">
        <v>0</v>
      </c>
    </row>
    <row r="383" spans="2:4" outlineLevel="2" x14ac:dyDescent="0.25">
      <c r="B383" s="79" t="s">
        <v>173</v>
      </c>
      <c r="C383" s="76">
        <v>0</v>
      </c>
      <c r="D383" s="77">
        <v>0</v>
      </c>
    </row>
    <row r="384" spans="2:4" x14ac:dyDescent="0.25">
      <c r="B384" s="83" t="s">
        <v>149</v>
      </c>
      <c r="C384" s="84">
        <v>3024</v>
      </c>
      <c r="D384" s="85">
        <v>1769774</v>
      </c>
    </row>
    <row r="385" spans="2:4" outlineLevel="1" x14ac:dyDescent="0.25">
      <c r="B385" s="78" t="s">
        <v>169</v>
      </c>
      <c r="C385" s="76">
        <v>755</v>
      </c>
      <c r="D385" s="77">
        <v>442444</v>
      </c>
    </row>
    <row r="386" spans="2:4" outlineLevel="2" x14ac:dyDescent="0.25">
      <c r="B386" s="79" t="s">
        <v>170</v>
      </c>
      <c r="C386" s="76">
        <v>151</v>
      </c>
      <c r="D386" s="77">
        <v>88489</v>
      </c>
    </row>
    <row r="387" spans="2:4" outlineLevel="2" x14ac:dyDescent="0.25">
      <c r="B387" s="79" t="s">
        <v>171</v>
      </c>
      <c r="C387" s="76">
        <v>151</v>
      </c>
      <c r="D387" s="77">
        <v>88489</v>
      </c>
    </row>
    <row r="388" spans="2:4" outlineLevel="2" x14ac:dyDescent="0.25">
      <c r="B388" s="79" t="s">
        <v>172</v>
      </c>
      <c r="C388" s="76">
        <v>151</v>
      </c>
      <c r="D388" s="77">
        <v>88489</v>
      </c>
    </row>
    <row r="389" spans="2:4" outlineLevel="2" x14ac:dyDescent="0.25">
      <c r="B389" s="79" t="s">
        <v>109</v>
      </c>
      <c r="C389" s="76">
        <v>151</v>
      </c>
      <c r="D389" s="77">
        <v>88488</v>
      </c>
    </row>
    <row r="390" spans="2:4" outlineLevel="2" x14ac:dyDescent="0.25">
      <c r="B390" s="79" t="s">
        <v>173</v>
      </c>
      <c r="C390" s="76">
        <v>151</v>
      </c>
      <c r="D390" s="77">
        <v>88489</v>
      </c>
    </row>
    <row r="391" spans="2:4" outlineLevel="1" x14ac:dyDescent="0.25">
      <c r="B391" s="78" t="s">
        <v>174</v>
      </c>
      <c r="C391" s="76">
        <v>755</v>
      </c>
      <c r="D391" s="77">
        <v>442444</v>
      </c>
    </row>
    <row r="392" spans="2:4" outlineLevel="2" x14ac:dyDescent="0.25">
      <c r="B392" s="79" t="s">
        <v>170</v>
      </c>
      <c r="C392" s="76">
        <v>151</v>
      </c>
      <c r="D392" s="77">
        <v>88489</v>
      </c>
    </row>
    <row r="393" spans="2:4" outlineLevel="2" x14ac:dyDescent="0.25">
      <c r="B393" s="79" t="s">
        <v>171</v>
      </c>
      <c r="C393" s="76">
        <v>151</v>
      </c>
      <c r="D393" s="77">
        <v>88489</v>
      </c>
    </row>
    <row r="394" spans="2:4" outlineLevel="2" x14ac:dyDescent="0.25">
      <c r="B394" s="79" t="s">
        <v>172</v>
      </c>
      <c r="C394" s="76">
        <v>151</v>
      </c>
      <c r="D394" s="77">
        <v>88489</v>
      </c>
    </row>
    <row r="395" spans="2:4" outlineLevel="2" x14ac:dyDescent="0.25">
      <c r="B395" s="79" t="s">
        <v>109</v>
      </c>
      <c r="C395" s="76">
        <v>151</v>
      </c>
      <c r="D395" s="77">
        <v>88488</v>
      </c>
    </row>
    <row r="396" spans="2:4" outlineLevel="2" x14ac:dyDescent="0.25">
      <c r="B396" s="79" t="s">
        <v>173</v>
      </c>
      <c r="C396" s="76">
        <v>151</v>
      </c>
      <c r="D396" s="77">
        <v>88489</v>
      </c>
    </row>
    <row r="397" spans="2:4" outlineLevel="1" x14ac:dyDescent="0.25">
      <c r="B397" s="78" t="s">
        <v>175</v>
      </c>
      <c r="C397" s="76">
        <v>755</v>
      </c>
      <c r="D397" s="77">
        <v>442444</v>
      </c>
    </row>
    <row r="398" spans="2:4" outlineLevel="2" x14ac:dyDescent="0.25">
      <c r="B398" s="79" t="s">
        <v>170</v>
      </c>
      <c r="C398" s="76">
        <v>151</v>
      </c>
      <c r="D398" s="77">
        <v>88489</v>
      </c>
    </row>
    <row r="399" spans="2:4" outlineLevel="2" x14ac:dyDescent="0.25">
      <c r="B399" s="79" t="s">
        <v>171</v>
      </c>
      <c r="C399" s="76">
        <v>151</v>
      </c>
      <c r="D399" s="77">
        <v>88489</v>
      </c>
    </row>
    <row r="400" spans="2:4" outlineLevel="2" x14ac:dyDescent="0.25">
      <c r="B400" s="79" t="s">
        <v>172</v>
      </c>
      <c r="C400" s="76">
        <v>151</v>
      </c>
      <c r="D400" s="77">
        <v>88489</v>
      </c>
    </row>
    <row r="401" spans="2:4" outlineLevel="2" x14ac:dyDescent="0.25">
      <c r="B401" s="79" t="s">
        <v>109</v>
      </c>
      <c r="C401" s="76">
        <v>151</v>
      </c>
      <c r="D401" s="77">
        <v>88488</v>
      </c>
    </row>
    <row r="402" spans="2:4" outlineLevel="2" x14ac:dyDescent="0.25">
      <c r="B402" s="79" t="s">
        <v>173</v>
      </c>
      <c r="C402" s="76">
        <v>151</v>
      </c>
      <c r="D402" s="77">
        <v>88489</v>
      </c>
    </row>
    <row r="403" spans="2:4" outlineLevel="1" x14ac:dyDescent="0.25">
      <c r="B403" s="78" t="s">
        <v>176</v>
      </c>
      <c r="C403" s="76">
        <v>759</v>
      </c>
      <c r="D403" s="77">
        <v>442442</v>
      </c>
    </row>
    <row r="404" spans="2:4" outlineLevel="2" x14ac:dyDescent="0.25">
      <c r="B404" s="79" t="s">
        <v>170</v>
      </c>
      <c r="C404" s="76">
        <v>152</v>
      </c>
      <c r="D404" s="77">
        <v>88488</v>
      </c>
    </row>
    <row r="405" spans="2:4" outlineLevel="2" x14ac:dyDescent="0.25">
      <c r="B405" s="79" t="s">
        <v>171</v>
      </c>
      <c r="C405" s="76">
        <v>152</v>
      </c>
      <c r="D405" s="77">
        <v>88488</v>
      </c>
    </row>
    <row r="406" spans="2:4" outlineLevel="2" x14ac:dyDescent="0.25">
      <c r="B406" s="79" t="s">
        <v>172</v>
      </c>
      <c r="C406" s="76">
        <v>151</v>
      </c>
      <c r="D406" s="77">
        <v>88488</v>
      </c>
    </row>
    <row r="407" spans="2:4" outlineLevel="2" x14ac:dyDescent="0.25">
      <c r="B407" s="79" t="s">
        <v>109</v>
      </c>
      <c r="C407" s="76">
        <v>152</v>
      </c>
      <c r="D407" s="77">
        <v>88489</v>
      </c>
    </row>
    <row r="408" spans="2:4" outlineLevel="2" x14ac:dyDescent="0.25">
      <c r="B408" s="79" t="s">
        <v>173</v>
      </c>
      <c r="C408" s="76">
        <v>152</v>
      </c>
      <c r="D408" s="77">
        <v>88489</v>
      </c>
    </row>
    <row r="409" spans="2:4" x14ac:dyDescent="0.25">
      <c r="B409" s="83" t="s">
        <v>151</v>
      </c>
      <c r="C409" s="84">
        <v>0</v>
      </c>
      <c r="D409" s="85">
        <v>0</v>
      </c>
    </row>
    <row r="410" spans="2:4" outlineLevel="1" x14ac:dyDescent="0.25">
      <c r="B410" s="78" t="s">
        <v>169</v>
      </c>
      <c r="C410" s="76">
        <v>0</v>
      </c>
      <c r="D410" s="77">
        <v>0</v>
      </c>
    </row>
    <row r="411" spans="2:4" outlineLevel="2" x14ac:dyDescent="0.25">
      <c r="B411" s="79" t="s">
        <v>170</v>
      </c>
      <c r="C411" s="76">
        <v>0</v>
      </c>
      <c r="D411" s="77">
        <v>0</v>
      </c>
    </row>
    <row r="412" spans="2:4" outlineLevel="2" x14ac:dyDescent="0.25">
      <c r="B412" s="79" t="s">
        <v>171</v>
      </c>
      <c r="C412" s="76">
        <v>0</v>
      </c>
      <c r="D412" s="77">
        <v>0</v>
      </c>
    </row>
    <row r="413" spans="2:4" outlineLevel="2" x14ac:dyDescent="0.25">
      <c r="B413" s="79" t="s">
        <v>172</v>
      </c>
      <c r="C413" s="76">
        <v>0</v>
      </c>
      <c r="D413" s="77">
        <v>0</v>
      </c>
    </row>
    <row r="414" spans="2:4" outlineLevel="2" x14ac:dyDescent="0.25">
      <c r="B414" s="79" t="s">
        <v>109</v>
      </c>
      <c r="C414" s="76">
        <v>0</v>
      </c>
      <c r="D414" s="77">
        <v>0</v>
      </c>
    </row>
    <row r="415" spans="2:4" outlineLevel="2" x14ac:dyDescent="0.25">
      <c r="B415" s="79" t="s">
        <v>173</v>
      </c>
      <c r="C415" s="76">
        <v>0</v>
      </c>
      <c r="D415" s="77">
        <v>0</v>
      </c>
    </row>
    <row r="416" spans="2:4" outlineLevel="1" x14ac:dyDescent="0.25">
      <c r="B416" s="78" t="s">
        <v>174</v>
      </c>
      <c r="C416" s="76">
        <v>0</v>
      </c>
      <c r="D416" s="77">
        <v>0</v>
      </c>
    </row>
    <row r="417" spans="2:4" outlineLevel="2" x14ac:dyDescent="0.25">
      <c r="B417" s="79" t="s">
        <v>170</v>
      </c>
      <c r="C417" s="76">
        <v>0</v>
      </c>
      <c r="D417" s="77">
        <v>0</v>
      </c>
    </row>
    <row r="418" spans="2:4" outlineLevel="2" x14ac:dyDescent="0.25">
      <c r="B418" s="79" t="s">
        <v>171</v>
      </c>
      <c r="C418" s="76">
        <v>0</v>
      </c>
      <c r="D418" s="77">
        <v>0</v>
      </c>
    </row>
    <row r="419" spans="2:4" outlineLevel="2" x14ac:dyDescent="0.25">
      <c r="B419" s="79" t="s">
        <v>172</v>
      </c>
      <c r="C419" s="76">
        <v>0</v>
      </c>
      <c r="D419" s="77">
        <v>0</v>
      </c>
    </row>
    <row r="420" spans="2:4" outlineLevel="2" x14ac:dyDescent="0.25">
      <c r="B420" s="79" t="s">
        <v>109</v>
      </c>
      <c r="C420" s="76">
        <v>0</v>
      </c>
      <c r="D420" s="77">
        <v>0</v>
      </c>
    </row>
    <row r="421" spans="2:4" outlineLevel="2" x14ac:dyDescent="0.25">
      <c r="B421" s="79" t="s">
        <v>173</v>
      </c>
      <c r="C421" s="76">
        <v>0</v>
      </c>
      <c r="D421" s="77">
        <v>0</v>
      </c>
    </row>
    <row r="422" spans="2:4" outlineLevel="1" x14ac:dyDescent="0.25">
      <c r="B422" s="78" t="s">
        <v>175</v>
      </c>
      <c r="C422" s="76">
        <v>0</v>
      </c>
      <c r="D422" s="77">
        <v>0</v>
      </c>
    </row>
    <row r="423" spans="2:4" outlineLevel="2" x14ac:dyDescent="0.25">
      <c r="B423" s="79" t="s">
        <v>170</v>
      </c>
      <c r="C423" s="76">
        <v>0</v>
      </c>
      <c r="D423" s="77">
        <v>0</v>
      </c>
    </row>
    <row r="424" spans="2:4" outlineLevel="2" x14ac:dyDescent="0.25">
      <c r="B424" s="79" t="s">
        <v>171</v>
      </c>
      <c r="C424" s="76">
        <v>0</v>
      </c>
      <c r="D424" s="77">
        <v>0</v>
      </c>
    </row>
    <row r="425" spans="2:4" outlineLevel="2" x14ac:dyDescent="0.25">
      <c r="B425" s="79" t="s">
        <v>172</v>
      </c>
      <c r="C425" s="76">
        <v>0</v>
      </c>
      <c r="D425" s="77">
        <v>0</v>
      </c>
    </row>
    <row r="426" spans="2:4" outlineLevel="2" x14ac:dyDescent="0.25">
      <c r="B426" s="79" t="s">
        <v>109</v>
      </c>
      <c r="C426" s="76">
        <v>0</v>
      </c>
      <c r="D426" s="77">
        <v>0</v>
      </c>
    </row>
    <row r="427" spans="2:4" outlineLevel="2" x14ac:dyDescent="0.25">
      <c r="B427" s="79" t="s">
        <v>173</v>
      </c>
      <c r="C427" s="76">
        <v>0</v>
      </c>
      <c r="D427" s="77">
        <v>0</v>
      </c>
    </row>
    <row r="428" spans="2:4" outlineLevel="1" x14ac:dyDescent="0.25">
      <c r="B428" s="78" t="s">
        <v>176</v>
      </c>
      <c r="C428" s="76">
        <v>0</v>
      </c>
      <c r="D428" s="77">
        <v>0</v>
      </c>
    </row>
    <row r="429" spans="2:4" outlineLevel="2" x14ac:dyDescent="0.25">
      <c r="B429" s="79" t="s">
        <v>170</v>
      </c>
      <c r="C429" s="76">
        <v>0</v>
      </c>
      <c r="D429" s="77">
        <v>0</v>
      </c>
    </row>
    <row r="430" spans="2:4" outlineLevel="2" x14ac:dyDescent="0.25">
      <c r="B430" s="79" t="s">
        <v>171</v>
      </c>
      <c r="C430" s="76">
        <v>0</v>
      </c>
      <c r="D430" s="77">
        <v>0</v>
      </c>
    </row>
    <row r="431" spans="2:4" outlineLevel="2" x14ac:dyDescent="0.25">
      <c r="B431" s="79" t="s">
        <v>172</v>
      </c>
      <c r="C431" s="76">
        <v>0</v>
      </c>
      <c r="D431" s="77">
        <v>0</v>
      </c>
    </row>
    <row r="432" spans="2:4" outlineLevel="2" x14ac:dyDescent="0.25">
      <c r="B432" s="79" t="s">
        <v>109</v>
      </c>
      <c r="C432" s="76">
        <v>0</v>
      </c>
      <c r="D432" s="77">
        <v>0</v>
      </c>
    </row>
    <row r="433" spans="2:4" outlineLevel="2" x14ac:dyDescent="0.25">
      <c r="B433" s="79" t="s">
        <v>173</v>
      </c>
      <c r="C433" s="76">
        <v>0</v>
      </c>
      <c r="D433" s="77">
        <v>0</v>
      </c>
    </row>
    <row r="434" spans="2:4" x14ac:dyDescent="0.25">
      <c r="B434" s="83" t="s">
        <v>153</v>
      </c>
      <c r="C434" s="84">
        <v>0</v>
      </c>
      <c r="D434" s="85">
        <v>0</v>
      </c>
    </row>
    <row r="435" spans="2:4" outlineLevel="1" x14ac:dyDescent="0.25">
      <c r="B435" s="78" t="s">
        <v>169</v>
      </c>
      <c r="C435" s="76">
        <v>0</v>
      </c>
      <c r="D435" s="77">
        <v>0</v>
      </c>
    </row>
    <row r="436" spans="2:4" outlineLevel="2" x14ac:dyDescent="0.25">
      <c r="B436" s="79" t="s">
        <v>170</v>
      </c>
      <c r="C436" s="76">
        <v>0</v>
      </c>
      <c r="D436" s="77">
        <v>0</v>
      </c>
    </row>
    <row r="437" spans="2:4" outlineLevel="2" x14ac:dyDescent="0.25">
      <c r="B437" s="79" t="s">
        <v>171</v>
      </c>
      <c r="C437" s="76">
        <v>0</v>
      </c>
      <c r="D437" s="77">
        <v>0</v>
      </c>
    </row>
    <row r="438" spans="2:4" outlineLevel="2" x14ac:dyDescent="0.25">
      <c r="B438" s="79" t="s">
        <v>172</v>
      </c>
      <c r="C438" s="76">
        <v>0</v>
      </c>
      <c r="D438" s="77">
        <v>0</v>
      </c>
    </row>
    <row r="439" spans="2:4" outlineLevel="2" x14ac:dyDescent="0.25">
      <c r="B439" s="79" t="s">
        <v>109</v>
      </c>
      <c r="C439" s="76">
        <v>0</v>
      </c>
      <c r="D439" s="77">
        <v>0</v>
      </c>
    </row>
    <row r="440" spans="2:4" outlineLevel="2" x14ac:dyDescent="0.25">
      <c r="B440" s="79" t="s">
        <v>173</v>
      </c>
      <c r="C440" s="76">
        <v>0</v>
      </c>
      <c r="D440" s="77">
        <v>0</v>
      </c>
    </row>
    <row r="441" spans="2:4" outlineLevel="1" x14ac:dyDescent="0.25">
      <c r="B441" s="78" t="s">
        <v>174</v>
      </c>
      <c r="C441" s="76">
        <v>0</v>
      </c>
      <c r="D441" s="77">
        <v>0</v>
      </c>
    </row>
    <row r="442" spans="2:4" outlineLevel="2" x14ac:dyDescent="0.25">
      <c r="B442" s="79" t="s">
        <v>170</v>
      </c>
      <c r="C442" s="76">
        <v>0</v>
      </c>
      <c r="D442" s="77">
        <v>0</v>
      </c>
    </row>
    <row r="443" spans="2:4" outlineLevel="2" x14ac:dyDescent="0.25">
      <c r="B443" s="79" t="s">
        <v>171</v>
      </c>
      <c r="C443" s="76">
        <v>0</v>
      </c>
      <c r="D443" s="77">
        <v>0</v>
      </c>
    </row>
    <row r="444" spans="2:4" outlineLevel="2" x14ac:dyDescent="0.25">
      <c r="B444" s="79" t="s">
        <v>172</v>
      </c>
      <c r="C444" s="76">
        <v>0</v>
      </c>
      <c r="D444" s="77">
        <v>0</v>
      </c>
    </row>
    <row r="445" spans="2:4" outlineLevel="2" x14ac:dyDescent="0.25">
      <c r="B445" s="79" t="s">
        <v>109</v>
      </c>
      <c r="C445" s="76">
        <v>0</v>
      </c>
      <c r="D445" s="77">
        <v>0</v>
      </c>
    </row>
    <row r="446" spans="2:4" outlineLevel="2" x14ac:dyDescent="0.25">
      <c r="B446" s="79" t="s">
        <v>173</v>
      </c>
      <c r="C446" s="76">
        <v>0</v>
      </c>
      <c r="D446" s="77">
        <v>0</v>
      </c>
    </row>
    <row r="447" spans="2:4" outlineLevel="1" x14ac:dyDescent="0.25">
      <c r="B447" s="78" t="s">
        <v>175</v>
      </c>
      <c r="C447" s="76">
        <v>0</v>
      </c>
      <c r="D447" s="77">
        <v>0</v>
      </c>
    </row>
    <row r="448" spans="2:4" outlineLevel="2" x14ac:dyDescent="0.25">
      <c r="B448" s="79" t="s">
        <v>170</v>
      </c>
      <c r="C448" s="76">
        <v>0</v>
      </c>
      <c r="D448" s="77">
        <v>0</v>
      </c>
    </row>
    <row r="449" spans="2:4" outlineLevel="2" x14ac:dyDescent="0.25">
      <c r="B449" s="79" t="s">
        <v>171</v>
      </c>
      <c r="C449" s="76">
        <v>0</v>
      </c>
      <c r="D449" s="77">
        <v>0</v>
      </c>
    </row>
    <row r="450" spans="2:4" outlineLevel="2" x14ac:dyDescent="0.25">
      <c r="B450" s="79" t="s">
        <v>172</v>
      </c>
      <c r="C450" s="76">
        <v>0</v>
      </c>
      <c r="D450" s="77">
        <v>0</v>
      </c>
    </row>
    <row r="451" spans="2:4" outlineLevel="2" x14ac:dyDescent="0.25">
      <c r="B451" s="79" t="s">
        <v>109</v>
      </c>
      <c r="C451" s="76">
        <v>0</v>
      </c>
      <c r="D451" s="77">
        <v>0</v>
      </c>
    </row>
    <row r="452" spans="2:4" outlineLevel="2" x14ac:dyDescent="0.25">
      <c r="B452" s="79" t="s">
        <v>173</v>
      </c>
      <c r="C452" s="76">
        <v>0</v>
      </c>
      <c r="D452" s="77">
        <v>0</v>
      </c>
    </row>
    <row r="453" spans="2:4" outlineLevel="1" x14ac:dyDescent="0.25">
      <c r="B453" s="78" t="s">
        <v>176</v>
      </c>
      <c r="C453" s="76">
        <v>0</v>
      </c>
      <c r="D453" s="77">
        <v>0</v>
      </c>
    </row>
    <row r="454" spans="2:4" outlineLevel="2" x14ac:dyDescent="0.25">
      <c r="B454" s="79" t="s">
        <v>170</v>
      </c>
      <c r="C454" s="76">
        <v>0</v>
      </c>
      <c r="D454" s="77">
        <v>0</v>
      </c>
    </row>
    <row r="455" spans="2:4" outlineLevel="2" x14ac:dyDescent="0.25">
      <c r="B455" s="79" t="s">
        <v>171</v>
      </c>
      <c r="C455" s="76">
        <v>0</v>
      </c>
      <c r="D455" s="77">
        <v>0</v>
      </c>
    </row>
    <row r="456" spans="2:4" outlineLevel="2" x14ac:dyDescent="0.25">
      <c r="B456" s="79" t="s">
        <v>172</v>
      </c>
      <c r="C456" s="76">
        <v>0</v>
      </c>
      <c r="D456" s="77">
        <v>0</v>
      </c>
    </row>
    <row r="457" spans="2:4" outlineLevel="2" x14ac:dyDescent="0.25">
      <c r="B457" s="79" t="s">
        <v>109</v>
      </c>
      <c r="C457" s="76">
        <v>0</v>
      </c>
      <c r="D457" s="77">
        <v>0</v>
      </c>
    </row>
    <row r="458" spans="2:4" outlineLevel="2" x14ac:dyDescent="0.25">
      <c r="B458" s="79" t="s">
        <v>173</v>
      </c>
      <c r="C458" s="76">
        <v>0</v>
      </c>
      <c r="D458" s="77">
        <v>0</v>
      </c>
    </row>
    <row r="459" spans="2:4" x14ac:dyDescent="0.25">
      <c r="B459" s="83" t="s">
        <v>154</v>
      </c>
      <c r="C459" s="84">
        <v>0</v>
      </c>
      <c r="D459" s="85">
        <v>0</v>
      </c>
    </row>
    <row r="460" spans="2:4" outlineLevel="1" x14ac:dyDescent="0.25">
      <c r="B460" s="78" t="s">
        <v>169</v>
      </c>
      <c r="C460" s="76">
        <v>0</v>
      </c>
      <c r="D460" s="77">
        <v>0</v>
      </c>
    </row>
    <row r="461" spans="2:4" outlineLevel="2" x14ac:dyDescent="0.25">
      <c r="B461" s="79" t="s">
        <v>170</v>
      </c>
      <c r="C461" s="76">
        <v>0</v>
      </c>
      <c r="D461" s="77">
        <v>0</v>
      </c>
    </row>
    <row r="462" spans="2:4" outlineLevel="2" x14ac:dyDescent="0.25">
      <c r="B462" s="79" t="s">
        <v>171</v>
      </c>
      <c r="C462" s="76">
        <v>0</v>
      </c>
      <c r="D462" s="77">
        <v>0</v>
      </c>
    </row>
    <row r="463" spans="2:4" outlineLevel="2" x14ac:dyDescent="0.25">
      <c r="B463" s="79" t="s">
        <v>172</v>
      </c>
      <c r="C463" s="76">
        <v>0</v>
      </c>
      <c r="D463" s="77">
        <v>0</v>
      </c>
    </row>
    <row r="464" spans="2:4" outlineLevel="2" x14ac:dyDescent="0.25">
      <c r="B464" s="79" t="s">
        <v>109</v>
      </c>
      <c r="C464" s="76">
        <v>0</v>
      </c>
      <c r="D464" s="77">
        <v>0</v>
      </c>
    </row>
    <row r="465" spans="2:4" outlineLevel="2" x14ac:dyDescent="0.25">
      <c r="B465" s="79" t="s">
        <v>173</v>
      </c>
      <c r="C465" s="76">
        <v>0</v>
      </c>
      <c r="D465" s="77">
        <v>0</v>
      </c>
    </row>
    <row r="466" spans="2:4" outlineLevel="1" x14ac:dyDescent="0.25">
      <c r="B466" s="78" t="s">
        <v>174</v>
      </c>
      <c r="C466" s="76">
        <v>0</v>
      </c>
      <c r="D466" s="77">
        <v>0</v>
      </c>
    </row>
    <row r="467" spans="2:4" outlineLevel="2" x14ac:dyDescent="0.25">
      <c r="B467" s="79" t="s">
        <v>170</v>
      </c>
      <c r="C467" s="76">
        <v>0</v>
      </c>
      <c r="D467" s="77">
        <v>0</v>
      </c>
    </row>
    <row r="468" spans="2:4" outlineLevel="2" x14ac:dyDescent="0.25">
      <c r="B468" s="79" t="s">
        <v>171</v>
      </c>
      <c r="C468" s="76">
        <v>0</v>
      </c>
      <c r="D468" s="77">
        <v>0</v>
      </c>
    </row>
    <row r="469" spans="2:4" outlineLevel="2" x14ac:dyDescent="0.25">
      <c r="B469" s="79" t="s">
        <v>172</v>
      </c>
      <c r="C469" s="76">
        <v>0</v>
      </c>
      <c r="D469" s="77">
        <v>0</v>
      </c>
    </row>
    <row r="470" spans="2:4" outlineLevel="2" x14ac:dyDescent="0.25">
      <c r="B470" s="79" t="s">
        <v>109</v>
      </c>
      <c r="C470" s="76">
        <v>0</v>
      </c>
      <c r="D470" s="77">
        <v>0</v>
      </c>
    </row>
    <row r="471" spans="2:4" outlineLevel="2" x14ac:dyDescent="0.25">
      <c r="B471" s="79" t="s">
        <v>173</v>
      </c>
      <c r="C471" s="76">
        <v>0</v>
      </c>
      <c r="D471" s="77">
        <v>0</v>
      </c>
    </row>
    <row r="472" spans="2:4" outlineLevel="1" x14ac:dyDescent="0.25">
      <c r="B472" s="78" t="s">
        <v>175</v>
      </c>
      <c r="C472" s="76">
        <v>0</v>
      </c>
      <c r="D472" s="77">
        <v>0</v>
      </c>
    </row>
    <row r="473" spans="2:4" outlineLevel="2" x14ac:dyDescent="0.25">
      <c r="B473" s="79" t="s">
        <v>170</v>
      </c>
      <c r="C473" s="76">
        <v>0</v>
      </c>
      <c r="D473" s="77">
        <v>0</v>
      </c>
    </row>
    <row r="474" spans="2:4" outlineLevel="2" x14ac:dyDescent="0.25">
      <c r="B474" s="79" t="s">
        <v>171</v>
      </c>
      <c r="C474" s="76">
        <v>0</v>
      </c>
      <c r="D474" s="77">
        <v>0</v>
      </c>
    </row>
    <row r="475" spans="2:4" outlineLevel="2" x14ac:dyDescent="0.25">
      <c r="B475" s="79" t="s">
        <v>172</v>
      </c>
      <c r="C475" s="76">
        <v>0</v>
      </c>
      <c r="D475" s="77">
        <v>0</v>
      </c>
    </row>
    <row r="476" spans="2:4" outlineLevel="2" x14ac:dyDescent="0.25">
      <c r="B476" s="79" t="s">
        <v>109</v>
      </c>
      <c r="C476" s="76">
        <v>0</v>
      </c>
      <c r="D476" s="77">
        <v>0</v>
      </c>
    </row>
    <row r="477" spans="2:4" outlineLevel="2" x14ac:dyDescent="0.25">
      <c r="B477" s="79" t="s">
        <v>173</v>
      </c>
      <c r="C477" s="76">
        <v>0</v>
      </c>
      <c r="D477" s="77">
        <v>0</v>
      </c>
    </row>
    <row r="478" spans="2:4" outlineLevel="1" x14ac:dyDescent="0.25">
      <c r="B478" s="78" t="s">
        <v>176</v>
      </c>
      <c r="C478" s="76">
        <v>0</v>
      </c>
      <c r="D478" s="77">
        <v>0</v>
      </c>
    </row>
    <row r="479" spans="2:4" outlineLevel="2" x14ac:dyDescent="0.25">
      <c r="B479" s="79" t="s">
        <v>170</v>
      </c>
      <c r="C479" s="76">
        <v>0</v>
      </c>
      <c r="D479" s="77">
        <v>0</v>
      </c>
    </row>
    <row r="480" spans="2:4" outlineLevel="2" x14ac:dyDescent="0.25">
      <c r="B480" s="79" t="s">
        <v>171</v>
      </c>
      <c r="C480" s="76">
        <v>0</v>
      </c>
      <c r="D480" s="77">
        <v>0</v>
      </c>
    </row>
    <row r="481" spans="2:4" outlineLevel="2" x14ac:dyDescent="0.25">
      <c r="B481" s="79" t="s">
        <v>172</v>
      </c>
      <c r="C481" s="76">
        <v>0</v>
      </c>
      <c r="D481" s="77">
        <v>0</v>
      </c>
    </row>
    <row r="482" spans="2:4" outlineLevel="2" x14ac:dyDescent="0.25">
      <c r="B482" s="79" t="s">
        <v>109</v>
      </c>
      <c r="C482" s="76">
        <v>0</v>
      </c>
      <c r="D482" s="77">
        <v>0</v>
      </c>
    </row>
    <row r="483" spans="2:4" outlineLevel="2" x14ac:dyDescent="0.25">
      <c r="B483" s="79" t="s">
        <v>173</v>
      </c>
      <c r="C483" s="76">
        <v>0</v>
      </c>
      <c r="D483" s="77">
        <v>0</v>
      </c>
    </row>
    <row r="484" spans="2:4" x14ac:dyDescent="0.25">
      <c r="B484" s="83" t="s">
        <v>157</v>
      </c>
      <c r="C484" s="84">
        <v>1680</v>
      </c>
      <c r="D484" s="85">
        <v>983208</v>
      </c>
    </row>
    <row r="485" spans="2:4" outlineLevel="1" x14ac:dyDescent="0.25">
      <c r="B485" s="78" t="s">
        <v>169</v>
      </c>
      <c r="C485" s="76">
        <v>420</v>
      </c>
      <c r="D485" s="77">
        <v>245800</v>
      </c>
    </row>
    <row r="486" spans="2:4" outlineLevel="2" x14ac:dyDescent="0.25">
      <c r="B486" s="79" t="s">
        <v>170</v>
      </c>
      <c r="C486" s="76">
        <v>84</v>
      </c>
      <c r="D486" s="77">
        <v>49160</v>
      </c>
    </row>
    <row r="487" spans="2:4" outlineLevel="2" x14ac:dyDescent="0.25">
      <c r="B487" s="79" t="s">
        <v>171</v>
      </c>
      <c r="C487" s="76">
        <v>84</v>
      </c>
      <c r="D487" s="77">
        <v>49160</v>
      </c>
    </row>
    <row r="488" spans="2:4" outlineLevel="2" x14ac:dyDescent="0.25">
      <c r="B488" s="79" t="s">
        <v>172</v>
      </c>
      <c r="C488" s="76">
        <v>84</v>
      </c>
      <c r="D488" s="77">
        <v>49160</v>
      </c>
    </row>
    <row r="489" spans="2:4" outlineLevel="2" x14ac:dyDescent="0.25">
      <c r="B489" s="79" t="s">
        <v>109</v>
      </c>
      <c r="C489" s="76">
        <v>84</v>
      </c>
      <c r="D489" s="77">
        <v>49160</v>
      </c>
    </row>
    <row r="490" spans="2:4" outlineLevel="2" x14ac:dyDescent="0.25">
      <c r="B490" s="79" t="s">
        <v>173</v>
      </c>
      <c r="C490" s="76">
        <v>84</v>
      </c>
      <c r="D490" s="77">
        <v>49160</v>
      </c>
    </row>
    <row r="491" spans="2:4" outlineLevel="1" x14ac:dyDescent="0.25">
      <c r="B491" s="78" t="s">
        <v>174</v>
      </c>
      <c r="C491" s="76">
        <v>420</v>
      </c>
      <c r="D491" s="77">
        <v>245800</v>
      </c>
    </row>
    <row r="492" spans="2:4" outlineLevel="2" x14ac:dyDescent="0.25">
      <c r="B492" s="79" t="s">
        <v>170</v>
      </c>
      <c r="C492" s="76">
        <v>84</v>
      </c>
      <c r="D492" s="77">
        <v>49160</v>
      </c>
    </row>
    <row r="493" spans="2:4" outlineLevel="2" x14ac:dyDescent="0.25">
      <c r="B493" s="79" t="s">
        <v>171</v>
      </c>
      <c r="C493" s="76">
        <v>84</v>
      </c>
      <c r="D493" s="77">
        <v>49160</v>
      </c>
    </row>
    <row r="494" spans="2:4" outlineLevel="2" x14ac:dyDescent="0.25">
      <c r="B494" s="79" t="s">
        <v>172</v>
      </c>
      <c r="C494" s="76">
        <v>84</v>
      </c>
      <c r="D494" s="77">
        <v>49160</v>
      </c>
    </row>
    <row r="495" spans="2:4" outlineLevel="2" x14ac:dyDescent="0.25">
      <c r="B495" s="79" t="s">
        <v>109</v>
      </c>
      <c r="C495" s="76">
        <v>84</v>
      </c>
      <c r="D495" s="77">
        <v>49160</v>
      </c>
    </row>
    <row r="496" spans="2:4" outlineLevel="2" x14ac:dyDescent="0.25">
      <c r="B496" s="79" t="s">
        <v>173</v>
      </c>
      <c r="C496" s="76">
        <v>84</v>
      </c>
      <c r="D496" s="77">
        <v>49160</v>
      </c>
    </row>
    <row r="497" spans="2:4" outlineLevel="1" x14ac:dyDescent="0.25">
      <c r="B497" s="78" t="s">
        <v>175</v>
      </c>
      <c r="C497" s="76">
        <v>420</v>
      </c>
      <c r="D497" s="77">
        <v>245800</v>
      </c>
    </row>
    <row r="498" spans="2:4" outlineLevel="2" x14ac:dyDescent="0.25">
      <c r="B498" s="79" t="s">
        <v>170</v>
      </c>
      <c r="C498" s="76">
        <v>84</v>
      </c>
      <c r="D498" s="77">
        <v>49160</v>
      </c>
    </row>
    <row r="499" spans="2:4" outlineLevel="2" x14ac:dyDescent="0.25">
      <c r="B499" s="79" t="s">
        <v>171</v>
      </c>
      <c r="C499" s="76">
        <v>84</v>
      </c>
      <c r="D499" s="77">
        <v>49160</v>
      </c>
    </row>
    <row r="500" spans="2:4" outlineLevel="2" x14ac:dyDescent="0.25">
      <c r="B500" s="79" t="s">
        <v>172</v>
      </c>
      <c r="C500" s="76">
        <v>84</v>
      </c>
      <c r="D500" s="77">
        <v>49160</v>
      </c>
    </row>
    <row r="501" spans="2:4" outlineLevel="2" x14ac:dyDescent="0.25">
      <c r="B501" s="79" t="s">
        <v>109</v>
      </c>
      <c r="C501" s="76">
        <v>84</v>
      </c>
      <c r="D501" s="77">
        <v>49160</v>
      </c>
    </row>
    <row r="502" spans="2:4" outlineLevel="2" x14ac:dyDescent="0.25">
      <c r="B502" s="79" t="s">
        <v>173</v>
      </c>
      <c r="C502" s="76">
        <v>84</v>
      </c>
      <c r="D502" s="77">
        <v>49160</v>
      </c>
    </row>
    <row r="503" spans="2:4" outlineLevel="1" x14ac:dyDescent="0.25">
      <c r="B503" s="78" t="s">
        <v>176</v>
      </c>
      <c r="C503" s="76">
        <v>420</v>
      </c>
      <c r="D503" s="77">
        <v>245808</v>
      </c>
    </row>
    <row r="504" spans="2:4" outlineLevel="2" x14ac:dyDescent="0.25">
      <c r="B504" s="79" t="s">
        <v>170</v>
      </c>
      <c r="C504" s="76">
        <v>84</v>
      </c>
      <c r="D504" s="77">
        <v>49162</v>
      </c>
    </row>
    <row r="505" spans="2:4" outlineLevel="2" x14ac:dyDescent="0.25">
      <c r="B505" s="79" t="s">
        <v>171</v>
      </c>
      <c r="C505" s="76">
        <v>84</v>
      </c>
      <c r="D505" s="77">
        <v>49162</v>
      </c>
    </row>
    <row r="506" spans="2:4" outlineLevel="2" x14ac:dyDescent="0.25">
      <c r="B506" s="79" t="s">
        <v>172</v>
      </c>
      <c r="C506" s="76">
        <v>84</v>
      </c>
      <c r="D506" s="77">
        <v>49162</v>
      </c>
    </row>
    <row r="507" spans="2:4" outlineLevel="2" x14ac:dyDescent="0.25">
      <c r="B507" s="79" t="s">
        <v>109</v>
      </c>
      <c r="C507" s="76">
        <v>84</v>
      </c>
      <c r="D507" s="77">
        <v>49160</v>
      </c>
    </row>
    <row r="508" spans="2:4" outlineLevel="2" x14ac:dyDescent="0.25">
      <c r="B508" s="79" t="s">
        <v>173</v>
      </c>
      <c r="C508" s="76">
        <v>84</v>
      </c>
      <c r="D508" s="77">
        <v>49162</v>
      </c>
    </row>
    <row r="509" spans="2:4" x14ac:dyDescent="0.25">
      <c r="B509" s="83" t="s">
        <v>158</v>
      </c>
      <c r="C509" s="84">
        <v>1540</v>
      </c>
      <c r="D509" s="85">
        <v>901274</v>
      </c>
    </row>
    <row r="510" spans="2:4" outlineLevel="1" x14ac:dyDescent="0.25">
      <c r="B510" s="78" t="s">
        <v>169</v>
      </c>
      <c r="C510" s="76">
        <v>385</v>
      </c>
      <c r="D510" s="77">
        <v>225320</v>
      </c>
    </row>
    <row r="511" spans="2:4" outlineLevel="2" x14ac:dyDescent="0.25">
      <c r="B511" s="79" t="s">
        <v>170</v>
      </c>
      <c r="C511" s="76">
        <v>77</v>
      </c>
      <c r="D511" s="77">
        <v>45064</v>
      </c>
    </row>
    <row r="512" spans="2:4" outlineLevel="2" x14ac:dyDescent="0.25">
      <c r="B512" s="79" t="s">
        <v>171</v>
      </c>
      <c r="C512" s="76">
        <v>77</v>
      </c>
      <c r="D512" s="77">
        <v>45064</v>
      </c>
    </row>
    <row r="513" spans="2:4" outlineLevel="2" x14ac:dyDescent="0.25">
      <c r="B513" s="79" t="s">
        <v>172</v>
      </c>
      <c r="C513" s="76">
        <v>77</v>
      </c>
      <c r="D513" s="77">
        <v>45064</v>
      </c>
    </row>
    <row r="514" spans="2:4" outlineLevel="2" x14ac:dyDescent="0.25">
      <c r="B514" s="79" t="s">
        <v>109</v>
      </c>
      <c r="C514" s="76">
        <v>77</v>
      </c>
      <c r="D514" s="77">
        <v>45064</v>
      </c>
    </row>
    <row r="515" spans="2:4" outlineLevel="2" x14ac:dyDescent="0.25">
      <c r="B515" s="79" t="s">
        <v>173</v>
      </c>
      <c r="C515" s="76">
        <v>77</v>
      </c>
      <c r="D515" s="77">
        <v>45064</v>
      </c>
    </row>
    <row r="516" spans="2:4" outlineLevel="1" x14ac:dyDescent="0.25">
      <c r="B516" s="78" t="s">
        <v>174</v>
      </c>
      <c r="C516" s="76">
        <v>385</v>
      </c>
      <c r="D516" s="77">
        <v>225320</v>
      </c>
    </row>
    <row r="517" spans="2:4" outlineLevel="2" x14ac:dyDescent="0.25">
      <c r="B517" s="79" t="s">
        <v>170</v>
      </c>
      <c r="C517" s="76">
        <v>77</v>
      </c>
      <c r="D517" s="77">
        <v>45064</v>
      </c>
    </row>
    <row r="518" spans="2:4" outlineLevel="2" x14ac:dyDescent="0.25">
      <c r="B518" s="79" t="s">
        <v>171</v>
      </c>
      <c r="C518" s="76">
        <v>77</v>
      </c>
      <c r="D518" s="77">
        <v>45064</v>
      </c>
    </row>
    <row r="519" spans="2:4" outlineLevel="2" x14ac:dyDescent="0.25">
      <c r="B519" s="79" t="s">
        <v>172</v>
      </c>
      <c r="C519" s="76">
        <v>77</v>
      </c>
      <c r="D519" s="77">
        <v>45064</v>
      </c>
    </row>
    <row r="520" spans="2:4" outlineLevel="2" x14ac:dyDescent="0.25">
      <c r="B520" s="79" t="s">
        <v>109</v>
      </c>
      <c r="C520" s="76">
        <v>77</v>
      </c>
      <c r="D520" s="77">
        <v>45064</v>
      </c>
    </row>
    <row r="521" spans="2:4" outlineLevel="2" x14ac:dyDescent="0.25">
      <c r="B521" s="79" t="s">
        <v>173</v>
      </c>
      <c r="C521" s="76">
        <v>77</v>
      </c>
      <c r="D521" s="77">
        <v>45064</v>
      </c>
    </row>
    <row r="522" spans="2:4" outlineLevel="1" x14ac:dyDescent="0.25">
      <c r="B522" s="78" t="s">
        <v>175</v>
      </c>
      <c r="C522" s="76">
        <v>385</v>
      </c>
      <c r="D522" s="77">
        <v>225320</v>
      </c>
    </row>
    <row r="523" spans="2:4" outlineLevel="2" x14ac:dyDescent="0.25">
      <c r="B523" s="79" t="s">
        <v>170</v>
      </c>
      <c r="C523" s="76">
        <v>77</v>
      </c>
      <c r="D523" s="77">
        <v>45064</v>
      </c>
    </row>
    <row r="524" spans="2:4" outlineLevel="2" x14ac:dyDescent="0.25">
      <c r="B524" s="79" t="s">
        <v>171</v>
      </c>
      <c r="C524" s="76">
        <v>77</v>
      </c>
      <c r="D524" s="77">
        <v>45064</v>
      </c>
    </row>
    <row r="525" spans="2:4" outlineLevel="2" x14ac:dyDescent="0.25">
      <c r="B525" s="79" t="s">
        <v>172</v>
      </c>
      <c r="C525" s="76">
        <v>77</v>
      </c>
      <c r="D525" s="77">
        <v>45064</v>
      </c>
    </row>
    <row r="526" spans="2:4" outlineLevel="2" x14ac:dyDescent="0.25">
      <c r="B526" s="79" t="s">
        <v>109</v>
      </c>
      <c r="C526" s="76">
        <v>77</v>
      </c>
      <c r="D526" s="77">
        <v>45064</v>
      </c>
    </row>
    <row r="527" spans="2:4" outlineLevel="2" x14ac:dyDescent="0.25">
      <c r="B527" s="79" t="s">
        <v>173</v>
      </c>
      <c r="C527" s="76">
        <v>77</v>
      </c>
      <c r="D527" s="77">
        <v>45064</v>
      </c>
    </row>
    <row r="528" spans="2:4" outlineLevel="1" x14ac:dyDescent="0.25">
      <c r="B528" s="78" t="s">
        <v>176</v>
      </c>
      <c r="C528" s="76">
        <v>385</v>
      </c>
      <c r="D528" s="77">
        <v>225314</v>
      </c>
    </row>
    <row r="529" spans="2:4" outlineLevel="2" x14ac:dyDescent="0.25">
      <c r="B529" s="79" t="s">
        <v>170</v>
      </c>
      <c r="C529" s="76">
        <v>77</v>
      </c>
      <c r="D529" s="77">
        <v>45063</v>
      </c>
    </row>
    <row r="530" spans="2:4" outlineLevel="2" x14ac:dyDescent="0.25">
      <c r="B530" s="79" t="s">
        <v>171</v>
      </c>
      <c r="C530" s="76">
        <v>77</v>
      </c>
      <c r="D530" s="77">
        <v>45063</v>
      </c>
    </row>
    <row r="531" spans="2:4" outlineLevel="2" x14ac:dyDescent="0.25">
      <c r="B531" s="79" t="s">
        <v>172</v>
      </c>
      <c r="C531" s="76">
        <v>77</v>
      </c>
      <c r="D531" s="77">
        <v>45062</v>
      </c>
    </row>
    <row r="532" spans="2:4" outlineLevel="2" x14ac:dyDescent="0.25">
      <c r="B532" s="79" t="s">
        <v>109</v>
      </c>
      <c r="C532" s="76">
        <v>77</v>
      </c>
      <c r="D532" s="77">
        <v>45063</v>
      </c>
    </row>
    <row r="533" spans="2:4" outlineLevel="2" x14ac:dyDescent="0.25">
      <c r="B533" s="79" t="s">
        <v>173</v>
      </c>
      <c r="C533" s="76">
        <v>77</v>
      </c>
      <c r="D533" s="77">
        <v>45063</v>
      </c>
    </row>
    <row r="534" spans="2:4" x14ac:dyDescent="0.25">
      <c r="B534" s="83" t="s">
        <v>160</v>
      </c>
      <c r="C534" s="84">
        <v>0</v>
      </c>
      <c r="D534" s="85">
        <v>0</v>
      </c>
    </row>
    <row r="535" spans="2:4" outlineLevel="1" x14ac:dyDescent="0.25">
      <c r="B535" s="78" t="s">
        <v>169</v>
      </c>
      <c r="C535" s="76">
        <v>0</v>
      </c>
      <c r="D535" s="77">
        <v>0</v>
      </c>
    </row>
    <row r="536" spans="2:4" outlineLevel="2" x14ac:dyDescent="0.25">
      <c r="B536" s="79" t="s">
        <v>170</v>
      </c>
      <c r="C536" s="76">
        <v>0</v>
      </c>
      <c r="D536" s="77">
        <v>0</v>
      </c>
    </row>
    <row r="537" spans="2:4" outlineLevel="2" x14ac:dyDescent="0.25">
      <c r="B537" s="79" t="s">
        <v>171</v>
      </c>
      <c r="C537" s="76">
        <v>0</v>
      </c>
      <c r="D537" s="77">
        <v>0</v>
      </c>
    </row>
    <row r="538" spans="2:4" outlineLevel="2" x14ac:dyDescent="0.25">
      <c r="B538" s="79" t="s">
        <v>172</v>
      </c>
      <c r="C538" s="76">
        <v>0</v>
      </c>
      <c r="D538" s="77">
        <v>0</v>
      </c>
    </row>
    <row r="539" spans="2:4" outlineLevel="2" x14ac:dyDescent="0.25">
      <c r="B539" s="79" t="s">
        <v>109</v>
      </c>
      <c r="C539" s="76">
        <v>0</v>
      </c>
      <c r="D539" s="77">
        <v>0</v>
      </c>
    </row>
    <row r="540" spans="2:4" outlineLevel="2" x14ac:dyDescent="0.25">
      <c r="B540" s="79" t="s">
        <v>173</v>
      </c>
      <c r="C540" s="76">
        <v>0</v>
      </c>
      <c r="D540" s="77">
        <v>0</v>
      </c>
    </row>
    <row r="541" spans="2:4" outlineLevel="1" x14ac:dyDescent="0.25">
      <c r="B541" s="78" t="s">
        <v>174</v>
      </c>
      <c r="C541" s="76">
        <v>0</v>
      </c>
      <c r="D541" s="77">
        <v>0</v>
      </c>
    </row>
    <row r="542" spans="2:4" outlineLevel="2" x14ac:dyDescent="0.25">
      <c r="B542" s="79" t="s">
        <v>170</v>
      </c>
      <c r="C542" s="76">
        <v>0</v>
      </c>
      <c r="D542" s="77">
        <v>0</v>
      </c>
    </row>
    <row r="543" spans="2:4" outlineLevel="2" x14ac:dyDescent="0.25">
      <c r="B543" s="79" t="s">
        <v>171</v>
      </c>
      <c r="C543" s="76">
        <v>0</v>
      </c>
      <c r="D543" s="77">
        <v>0</v>
      </c>
    </row>
    <row r="544" spans="2:4" outlineLevel="2" x14ac:dyDescent="0.25">
      <c r="B544" s="79" t="s">
        <v>172</v>
      </c>
      <c r="C544" s="76">
        <v>0</v>
      </c>
      <c r="D544" s="77">
        <v>0</v>
      </c>
    </row>
    <row r="545" spans="2:4" outlineLevel="2" x14ac:dyDescent="0.25">
      <c r="B545" s="79" t="s">
        <v>109</v>
      </c>
      <c r="C545" s="76">
        <v>0</v>
      </c>
      <c r="D545" s="77">
        <v>0</v>
      </c>
    </row>
    <row r="546" spans="2:4" outlineLevel="2" x14ac:dyDescent="0.25">
      <c r="B546" s="79" t="s">
        <v>173</v>
      </c>
      <c r="C546" s="76">
        <v>0</v>
      </c>
      <c r="D546" s="77">
        <v>0</v>
      </c>
    </row>
    <row r="547" spans="2:4" outlineLevel="1" x14ac:dyDescent="0.25">
      <c r="B547" s="78" t="s">
        <v>175</v>
      </c>
      <c r="C547" s="76">
        <v>0</v>
      </c>
      <c r="D547" s="77">
        <v>0</v>
      </c>
    </row>
    <row r="548" spans="2:4" outlineLevel="2" x14ac:dyDescent="0.25">
      <c r="B548" s="79" t="s">
        <v>170</v>
      </c>
      <c r="C548" s="76">
        <v>0</v>
      </c>
      <c r="D548" s="77">
        <v>0</v>
      </c>
    </row>
    <row r="549" spans="2:4" outlineLevel="2" x14ac:dyDescent="0.25">
      <c r="B549" s="79" t="s">
        <v>171</v>
      </c>
      <c r="C549" s="76">
        <v>0</v>
      </c>
      <c r="D549" s="77">
        <v>0</v>
      </c>
    </row>
    <row r="550" spans="2:4" outlineLevel="2" x14ac:dyDescent="0.25">
      <c r="B550" s="79" t="s">
        <v>172</v>
      </c>
      <c r="C550" s="76">
        <v>0</v>
      </c>
      <c r="D550" s="77">
        <v>0</v>
      </c>
    </row>
    <row r="551" spans="2:4" outlineLevel="2" x14ac:dyDescent="0.25">
      <c r="B551" s="79" t="s">
        <v>109</v>
      </c>
      <c r="C551" s="76">
        <v>0</v>
      </c>
      <c r="D551" s="77">
        <v>0</v>
      </c>
    </row>
    <row r="552" spans="2:4" outlineLevel="2" x14ac:dyDescent="0.25">
      <c r="B552" s="79" t="s">
        <v>173</v>
      </c>
      <c r="C552" s="76">
        <v>0</v>
      </c>
      <c r="D552" s="77">
        <v>0</v>
      </c>
    </row>
    <row r="553" spans="2:4" outlineLevel="1" x14ac:dyDescent="0.25">
      <c r="B553" s="78" t="s">
        <v>176</v>
      </c>
      <c r="C553" s="76">
        <v>0</v>
      </c>
      <c r="D553" s="77">
        <v>0</v>
      </c>
    </row>
    <row r="554" spans="2:4" outlineLevel="2" x14ac:dyDescent="0.25">
      <c r="B554" s="79" t="s">
        <v>170</v>
      </c>
      <c r="C554" s="76">
        <v>0</v>
      </c>
      <c r="D554" s="77">
        <v>0</v>
      </c>
    </row>
    <row r="555" spans="2:4" outlineLevel="2" x14ac:dyDescent="0.25">
      <c r="B555" s="79" t="s">
        <v>171</v>
      </c>
      <c r="C555" s="76">
        <v>0</v>
      </c>
      <c r="D555" s="77">
        <v>0</v>
      </c>
    </row>
    <row r="556" spans="2:4" outlineLevel="2" x14ac:dyDescent="0.25">
      <c r="B556" s="79" t="s">
        <v>172</v>
      </c>
      <c r="C556" s="76">
        <v>0</v>
      </c>
      <c r="D556" s="77">
        <v>0</v>
      </c>
    </row>
    <row r="557" spans="2:4" outlineLevel="2" x14ac:dyDescent="0.25">
      <c r="B557" s="79" t="s">
        <v>109</v>
      </c>
      <c r="C557" s="76">
        <v>0</v>
      </c>
      <c r="D557" s="77">
        <v>0</v>
      </c>
    </row>
    <row r="558" spans="2:4" outlineLevel="2" x14ac:dyDescent="0.25">
      <c r="B558" s="79" t="s">
        <v>173</v>
      </c>
      <c r="C558" s="76">
        <v>0</v>
      </c>
      <c r="D558" s="77">
        <v>0</v>
      </c>
    </row>
    <row r="559" spans="2:4" x14ac:dyDescent="0.25">
      <c r="B559" s="83" t="s">
        <v>163</v>
      </c>
      <c r="C559" s="84">
        <v>1873</v>
      </c>
      <c r="D559" s="85">
        <v>1096160</v>
      </c>
    </row>
    <row r="560" spans="2:4" outlineLevel="1" x14ac:dyDescent="0.25">
      <c r="B560" s="78" t="s">
        <v>169</v>
      </c>
      <c r="C560" s="76">
        <v>466</v>
      </c>
      <c r="D560" s="77">
        <v>274040</v>
      </c>
    </row>
    <row r="561" spans="2:4" outlineLevel="2" x14ac:dyDescent="0.25">
      <c r="B561" s="79" t="s">
        <v>170</v>
      </c>
      <c r="C561" s="76">
        <v>93</v>
      </c>
      <c r="D561" s="77">
        <v>54808</v>
      </c>
    </row>
    <row r="562" spans="2:4" outlineLevel="2" x14ac:dyDescent="0.25">
      <c r="B562" s="79" t="s">
        <v>171</v>
      </c>
      <c r="C562" s="76">
        <v>93</v>
      </c>
      <c r="D562" s="77">
        <v>54808</v>
      </c>
    </row>
    <row r="563" spans="2:4" outlineLevel="2" x14ac:dyDescent="0.25">
      <c r="B563" s="79" t="s">
        <v>172</v>
      </c>
      <c r="C563" s="76">
        <v>93</v>
      </c>
      <c r="D563" s="77">
        <v>54808</v>
      </c>
    </row>
    <row r="564" spans="2:4" outlineLevel="2" x14ac:dyDescent="0.25">
      <c r="B564" s="79" t="s">
        <v>109</v>
      </c>
      <c r="C564" s="76">
        <v>94</v>
      </c>
      <c r="D564" s="77">
        <v>54808</v>
      </c>
    </row>
    <row r="565" spans="2:4" outlineLevel="2" x14ac:dyDescent="0.25">
      <c r="B565" s="79" t="s">
        <v>173</v>
      </c>
      <c r="C565" s="76">
        <v>93</v>
      </c>
      <c r="D565" s="77">
        <v>54808</v>
      </c>
    </row>
    <row r="566" spans="2:4" outlineLevel="1" x14ac:dyDescent="0.25">
      <c r="B566" s="78" t="s">
        <v>174</v>
      </c>
      <c r="C566" s="76">
        <v>466</v>
      </c>
      <c r="D566" s="77">
        <v>274040</v>
      </c>
    </row>
    <row r="567" spans="2:4" outlineLevel="2" x14ac:dyDescent="0.25">
      <c r="B567" s="79" t="s">
        <v>170</v>
      </c>
      <c r="C567" s="76">
        <v>93</v>
      </c>
      <c r="D567" s="77">
        <v>54808</v>
      </c>
    </row>
    <row r="568" spans="2:4" outlineLevel="2" x14ac:dyDescent="0.25">
      <c r="B568" s="79" t="s">
        <v>171</v>
      </c>
      <c r="C568" s="76">
        <v>93</v>
      </c>
      <c r="D568" s="77">
        <v>54808</v>
      </c>
    </row>
    <row r="569" spans="2:4" outlineLevel="2" x14ac:dyDescent="0.25">
      <c r="B569" s="79" t="s">
        <v>172</v>
      </c>
      <c r="C569" s="76">
        <v>93</v>
      </c>
      <c r="D569" s="77">
        <v>54808</v>
      </c>
    </row>
    <row r="570" spans="2:4" outlineLevel="2" x14ac:dyDescent="0.25">
      <c r="B570" s="79" t="s">
        <v>109</v>
      </c>
      <c r="C570" s="76">
        <v>94</v>
      </c>
      <c r="D570" s="77">
        <v>54808</v>
      </c>
    </row>
    <row r="571" spans="2:4" outlineLevel="2" x14ac:dyDescent="0.25">
      <c r="B571" s="79" t="s">
        <v>173</v>
      </c>
      <c r="C571" s="76">
        <v>93</v>
      </c>
      <c r="D571" s="77">
        <v>54808</v>
      </c>
    </row>
    <row r="572" spans="2:4" outlineLevel="1" x14ac:dyDescent="0.25">
      <c r="B572" s="78" t="s">
        <v>175</v>
      </c>
      <c r="C572" s="76">
        <v>466</v>
      </c>
      <c r="D572" s="77">
        <v>274040</v>
      </c>
    </row>
    <row r="573" spans="2:4" outlineLevel="2" x14ac:dyDescent="0.25">
      <c r="B573" s="79" t="s">
        <v>170</v>
      </c>
      <c r="C573" s="76">
        <v>93</v>
      </c>
      <c r="D573" s="77">
        <v>54808</v>
      </c>
    </row>
    <row r="574" spans="2:4" outlineLevel="2" x14ac:dyDescent="0.25">
      <c r="B574" s="79" t="s">
        <v>171</v>
      </c>
      <c r="C574" s="76">
        <v>93</v>
      </c>
      <c r="D574" s="77">
        <v>54808</v>
      </c>
    </row>
    <row r="575" spans="2:4" outlineLevel="2" x14ac:dyDescent="0.25">
      <c r="B575" s="79" t="s">
        <v>172</v>
      </c>
      <c r="C575" s="76">
        <v>93</v>
      </c>
      <c r="D575" s="77">
        <v>54808</v>
      </c>
    </row>
    <row r="576" spans="2:4" outlineLevel="2" x14ac:dyDescent="0.25">
      <c r="B576" s="79" t="s">
        <v>109</v>
      </c>
      <c r="C576" s="76">
        <v>94</v>
      </c>
      <c r="D576" s="77">
        <v>54808</v>
      </c>
    </row>
    <row r="577" spans="2:4" outlineLevel="2" x14ac:dyDescent="0.25">
      <c r="B577" s="79" t="s">
        <v>173</v>
      </c>
      <c r="C577" s="76">
        <v>93</v>
      </c>
      <c r="D577" s="77">
        <v>54808</v>
      </c>
    </row>
    <row r="578" spans="2:4" outlineLevel="1" x14ac:dyDescent="0.25">
      <c r="B578" s="78" t="s">
        <v>176</v>
      </c>
      <c r="C578" s="76">
        <v>475</v>
      </c>
      <c r="D578" s="77">
        <v>274040</v>
      </c>
    </row>
    <row r="579" spans="2:4" outlineLevel="2" x14ac:dyDescent="0.25">
      <c r="B579" s="79" t="s">
        <v>170</v>
      </c>
      <c r="C579" s="76">
        <v>96</v>
      </c>
      <c r="D579" s="77">
        <v>54808</v>
      </c>
    </row>
    <row r="580" spans="2:4" outlineLevel="2" x14ac:dyDescent="0.25">
      <c r="B580" s="79" t="s">
        <v>171</v>
      </c>
      <c r="C580" s="76">
        <v>95</v>
      </c>
      <c r="D580" s="77">
        <v>54808</v>
      </c>
    </row>
    <row r="581" spans="2:4" outlineLevel="2" x14ac:dyDescent="0.25">
      <c r="B581" s="79" t="s">
        <v>172</v>
      </c>
      <c r="C581" s="76">
        <v>95</v>
      </c>
      <c r="D581" s="77">
        <v>54807</v>
      </c>
    </row>
    <row r="582" spans="2:4" outlineLevel="2" x14ac:dyDescent="0.25">
      <c r="B582" s="79" t="s">
        <v>109</v>
      </c>
      <c r="C582" s="76">
        <v>93</v>
      </c>
      <c r="D582" s="77">
        <v>54809</v>
      </c>
    </row>
    <row r="583" spans="2:4" outlineLevel="2" x14ac:dyDescent="0.25">
      <c r="B583" s="79" t="s">
        <v>173</v>
      </c>
      <c r="C583" s="76">
        <v>96</v>
      </c>
      <c r="D583" s="77">
        <v>54808</v>
      </c>
    </row>
    <row r="584" spans="2:4" ht="22.5" x14ac:dyDescent="0.25">
      <c r="B584" s="83" t="s">
        <v>69</v>
      </c>
      <c r="C584" s="84">
        <v>633</v>
      </c>
      <c r="D584" s="85">
        <v>370457</v>
      </c>
    </row>
    <row r="585" spans="2:4" outlineLevel="1" x14ac:dyDescent="0.25">
      <c r="B585" s="78" t="s">
        <v>169</v>
      </c>
      <c r="C585" s="76">
        <v>160</v>
      </c>
      <c r="D585" s="77">
        <v>92620</v>
      </c>
    </row>
    <row r="586" spans="2:4" outlineLevel="2" x14ac:dyDescent="0.25">
      <c r="B586" s="79" t="s">
        <v>170</v>
      </c>
      <c r="C586" s="76">
        <v>32</v>
      </c>
      <c r="D586" s="77">
        <v>18524</v>
      </c>
    </row>
    <row r="587" spans="2:4" outlineLevel="2" x14ac:dyDescent="0.25">
      <c r="B587" s="79" t="s">
        <v>171</v>
      </c>
      <c r="C587" s="76">
        <v>32</v>
      </c>
      <c r="D587" s="77">
        <v>18524</v>
      </c>
    </row>
    <row r="588" spans="2:4" outlineLevel="2" x14ac:dyDescent="0.25">
      <c r="B588" s="79" t="s">
        <v>172</v>
      </c>
      <c r="C588" s="76">
        <v>32</v>
      </c>
      <c r="D588" s="77">
        <v>18524</v>
      </c>
    </row>
    <row r="589" spans="2:4" outlineLevel="2" x14ac:dyDescent="0.25">
      <c r="B589" s="79" t="s">
        <v>109</v>
      </c>
      <c r="C589" s="76">
        <v>32</v>
      </c>
      <c r="D589" s="77">
        <v>18524</v>
      </c>
    </row>
    <row r="590" spans="2:4" outlineLevel="2" x14ac:dyDescent="0.25">
      <c r="B590" s="79" t="s">
        <v>173</v>
      </c>
      <c r="C590" s="76">
        <v>32</v>
      </c>
      <c r="D590" s="77">
        <v>18524</v>
      </c>
    </row>
    <row r="591" spans="2:4" outlineLevel="1" x14ac:dyDescent="0.25">
      <c r="B591" s="78" t="s">
        <v>174</v>
      </c>
      <c r="C591" s="76">
        <v>160</v>
      </c>
      <c r="D591" s="77">
        <v>92620</v>
      </c>
    </row>
    <row r="592" spans="2:4" outlineLevel="2" x14ac:dyDescent="0.25">
      <c r="B592" s="79" t="s">
        <v>170</v>
      </c>
      <c r="C592" s="76">
        <v>32</v>
      </c>
      <c r="D592" s="77">
        <v>18524</v>
      </c>
    </row>
    <row r="593" spans="2:4" outlineLevel="2" x14ac:dyDescent="0.25">
      <c r="B593" s="79" t="s">
        <v>171</v>
      </c>
      <c r="C593" s="76">
        <v>32</v>
      </c>
      <c r="D593" s="77">
        <v>18524</v>
      </c>
    </row>
    <row r="594" spans="2:4" outlineLevel="2" x14ac:dyDescent="0.25">
      <c r="B594" s="79" t="s">
        <v>172</v>
      </c>
      <c r="C594" s="76">
        <v>32</v>
      </c>
      <c r="D594" s="77">
        <v>18524</v>
      </c>
    </row>
    <row r="595" spans="2:4" outlineLevel="2" x14ac:dyDescent="0.25">
      <c r="B595" s="79" t="s">
        <v>109</v>
      </c>
      <c r="C595" s="76">
        <v>32</v>
      </c>
      <c r="D595" s="77">
        <v>18524</v>
      </c>
    </row>
    <row r="596" spans="2:4" outlineLevel="2" x14ac:dyDescent="0.25">
      <c r="B596" s="79" t="s">
        <v>173</v>
      </c>
      <c r="C596" s="76">
        <v>32</v>
      </c>
      <c r="D596" s="77">
        <v>18524</v>
      </c>
    </row>
    <row r="597" spans="2:4" outlineLevel="1" x14ac:dyDescent="0.25">
      <c r="B597" s="78" t="s">
        <v>175</v>
      </c>
      <c r="C597" s="76">
        <v>160</v>
      </c>
      <c r="D597" s="77">
        <v>92620</v>
      </c>
    </row>
    <row r="598" spans="2:4" outlineLevel="2" x14ac:dyDescent="0.25">
      <c r="B598" s="79" t="s">
        <v>170</v>
      </c>
      <c r="C598" s="76">
        <v>32</v>
      </c>
      <c r="D598" s="77">
        <v>18524</v>
      </c>
    </row>
    <row r="599" spans="2:4" outlineLevel="2" x14ac:dyDescent="0.25">
      <c r="B599" s="79" t="s">
        <v>171</v>
      </c>
      <c r="C599" s="76">
        <v>32</v>
      </c>
      <c r="D599" s="77">
        <v>18524</v>
      </c>
    </row>
    <row r="600" spans="2:4" outlineLevel="2" x14ac:dyDescent="0.25">
      <c r="B600" s="79" t="s">
        <v>172</v>
      </c>
      <c r="C600" s="76">
        <v>32</v>
      </c>
      <c r="D600" s="77">
        <v>18524</v>
      </c>
    </row>
    <row r="601" spans="2:4" outlineLevel="2" x14ac:dyDescent="0.25">
      <c r="B601" s="79" t="s">
        <v>109</v>
      </c>
      <c r="C601" s="76">
        <v>32</v>
      </c>
      <c r="D601" s="77">
        <v>18524</v>
      </c>
    </row>
    <row r="602" spans="2:4" outlineLevel="2" x14ac:dyDescent="0.25">
      <c r="B602" s="79" t="s">
        <v>173</v>
      </c>
      <c r="C602" s="76">
        <v>32</v>
      </c>
      <c r="D602" s="77">
        <v>18524</v>
      </c>
    </row>
    <row r="603" spans="2:4" outlineLevel="1" x14ac:dyDescent="0.25">
      <c r="B603" s="78" t="s">
        <v>176</v>
      </c>
      <c r="C603" s="76">
        <v>153</v>
      </c>
      <c r="D603" s="77">
        <v>92597</v>
      </c>
    </row>
    <row r="604" spans="2:4" outlineLevel="2" x14ac:dyDescent="0.25">
      <c r="B604" s="79" t="s">
        <v>170</v>
      </c>
      <c r="C604" s="76">
        <v>30</v>
      </c>
      <c r="D604" s="77">
        <v>18519</v>
      </c>
    </row>
    <row r="605" spans="2:4" outlineLevel="2" x14ac:dyDescent="0.25">
      <c r="B605" s="79" t="s">
        <v>171</v>
      </c>
      <c r="C605" s="76">
        <v>31</v>
      </c>
      <c r="D605" s="77">
        <v>18519</v>
      </c>
    </row>
    <row r="606" spans="2:4" outlineLevel="2" x14ac:dyDescent="0.25">
      <c r="B606" s="79" t="s">
        <v>172</v>
      </c>
      <c r="C606" s="76">
        <v>31</v>
      </c>
      <c r="D606" s="77">
        <v>18519</v>
      </c>
    </row>
    <row r="607" spans="2:4" outlineLevel="2" x14ac:dyDescent="0.25">
      <c r="B607" s="79" t="s">
        <v>109</v>
      </c>
      <c r="C607" s="76">
        <v>31</v>
      </c>
      <c r="D607" s="77">
        <v>18521</v>
      </c>
    </row>
    <row r="608" spans="2:4" outlineLevel="2" x14ac:dyDescent="0.25">
      <c r="B608" s="79" t="s">
        <v>173</v>
      </c>
      <c r="C608" s="76">
        <v>30</v>
      </c>
      <c r="D608" s="77">
        <v>18519</v>
      </c>
    </row>
    <row r="609" spans="2:4" ht="22.5" x14ac:dyDescent="0.25">
      <c r="B609" s="83" t="s">
        <v>125</v>
      </c>
      <c r="C609" s="84">
        <v>3330</v>
      </c>
      <c r="D609" s="85">
        <v>1948859</v>
      </c>
    </row>
    <row r="610" spans="2:4" outlineLevel="1" x14ac:dyDescent="0.25">
      <c r="B610" s="78" t="s">
        <v>169</v>
      </c>
      <c r="C610" s="76">
        <v>836</v>
      </c>
      <c r="D610" s="77">
        <v>487220</v>
      </c>
    </row>
    <row r="611" spans="2:4" outlineLevel="2" x14ac:dyDescent="0.25">
      <c r="B611" s="79" t="s">
        <v>170</v>
      </c>
      <c r="C611" s="76">
        <v>167</v>
      </c>
      <c r="D611" s="77">
        <v>97444</v>
      </c>
    </row>
    <row r="612" spans="2:4" outlineLevel="2" x14ac:dyDescent="0.25">
      <c r="B612" s="79" t="s">
        <v>171</v>
      </c>
      <c r="C612" s="76">
        <v>167</v>
      </c>
      <c r="D612" s="77">
        <v>97444</v>
      </c>
    </row>
    <row r="613" spans="2:4" outlineLevel="2" x14ac:dyDescent="0.25">
      <c r="B613" s="79" t="s">
        <v>172</v>
      </c>
      <c r="C613" s="76">
        <v>167</v>
      </c>
      <c r="D613" s="77">
        <v>97444</v>
      </c>
    </row>
    <row r="614" spans="2:4" outlineLevel="2" x14ac:dyDescent="0.25">
      <c r="B614" s="79" t="s">
        <v>109</v>
      </c>
      <c r="C614" s="76">
        <v>168</v>
      </c>
      <c r="D614" s="77">
        <v>97444</v>
      </c>
    </row>
    <row r="615" spans="2:4" outlineLevel="2" x14ac:dyDescent="0.25">
      <c r="B615" s="79" t="s">
        <v>173</v>
      </c>
      <c r="C615" s="76">
        <v>167</v>
      </c>
      <c r="D615" s="77">
        <v>97444</v>
      </c>
    </row>
    <row r="616" spans="2:4" outlineLevel="1" x14ac:dyDescent="0.25">
      <c r="B616" s="78" t="s">
        <v>174</v>
      </c>
      <c r="C616" s="76">
        <v>836</v>
      </c>
      <c r="D616" s="77">
        <v>487220</v>
      </c>
    </row>
    <row r="617" spans="2:4" outlineLevel="2" x14ac:dyDescent="0.25">
      <c r="B617" s="79" t="s">
        <v>170</v>
      </c>
      <c r="C617" s="76">
        <v>167</v>
      </c>
      <c r="D617" s="77">
        <v>97444</v>
      </c>
    </row>
    <row r="618" spans="2:4" outlineLevel="2" x14ac:dyDescent="0.25">
      <c r="B618" s="79" t="s">
        <v>171</v>
      </c>
      <c r="C618" s="76">
        <v>167</v>
      </c>
      <c r="D618" s="77">
        <v>97444</v>
      </c>
    </row>
    <row r="619" spans="2:4" outlineLevel="2" x14ac:dyDescent="0.25">
      <c r="B619" s="79" t="s">
        <v>172</v>
      </c>
      <c r="C619" s="76">
        <v>167</v>
      </c>
      <c r="D619" s="77">
        <v>97444</v>
      </c>
    </row>
    <row r="620" spans="2:4" outlineLevel="2" x14ac:dyDescent="0.25">
      <c r="B620" s="79" t="s">
        <v>109</v>
      </c>
      <c r="C620" s="76">
        <v>168</v>
      </c>
      <c r="D620" s="77">
        <v>97444</v>
      </c>
    </row>
    <row r="621" spans="2:4" outlineLevel="2" x14ac:dyDescent="0.25">
      <c r="B621" s="79" t="s">
        <v>173</v>
      </c>
      <c r="C621" s="76">
        <v>167</v>
      </c>
      <c r="D621" s="77">
        <v>97444</v>
      </c>
    </row>
    <row r="622" spans="2:4" outlineLevel="1" x14ac:dyDescent="0.25">
      <c r="B622" s="78" t="s">
        <v>175</v>
      </c>
      <c r="C622" s="76">
        <v>836</v>
      </c>
      <c r="D622" s="77">
        <v>487220</v>
      </c>
    </row>
    <row r="623" spans="2:4" outlineLevel="2" x14ac:dyDescent="0.25">
      <c r="B623" s="79" t="s">
        <v>170</v>
      </c>
      <c r="C623" s="76">
        <v>167</v>
      </c>
      <c r="D623" s="77">
        <v>97444</v>
      </c>
    </row>
    <row r="624" spans="2:4" outlineLevel="2" x14ac:dyDescent="0.25">
      <c r="B624" s="79" t="s">
        <v>171</v>
      </c>
      <c r="C624" s="76">
        <v>167</v>
      </c>
      <c r="D624" s="77">
        <v>97444</v>
      </c>
    </row>
    <row r="625" spans="2:4" outlineLevel="2" x14ac:dyDescent="0.25">
      <c r="B625" s="79" t="s">
        <v>172</v>
      </c>
      <c r="C625" s="76">
        <v>167</v>
      </c>
      <c r="D625" s="77">
        <v>97444</v>
      </c>
    </row>
    <row r="626" spans="2:4" outlineLevel="2" x14ac:dyDescent="0.25">
      <c r="B626" s="79" t="s">
        <v>109</v>
      </c>
      <c r="C626" s="76">
        <v>168</v>
      </c>
      <c r="D626" s="77">
        <v>97444</v>
      </c>
    </row>
    <row r="627" spans="2:4" outlineLevel="2" x14ac:dyDescent="0.25">
      <c r="B627" s="79" t="s">
        <v>173</v>
      </c>
      <c r="C627" s="76">
        <v>167</v>
      </c>
      <c r="D627" s="77">
        <v>97444</v>
      </c>
    </row>
    <row r="628" spans="2:4" outlineLevel="1" x14ac:dyDescent="0.25">
      <c r="B628" s="78" t="s">
        <v>176</v>
      </c>
      <c r="C628" s="76">
        <v>822</v>
      </c>
      <c r="D628" s="77">
        <v>487199</v>
      </c>
    </row>
    <row r="629" spans="2:4" outlineLevel="2" x14ac:dyDescent="0.25">
      <c r="B629" s="79" t="s">
        <v>170</v>
      </c>
      <c r="C629" s="76">
        <v>164</v>
      </c>
      <c r="D629" s="77">
        <v>97439</v>
      </c>
    </row>
    <row r="630" spans="2:4" outlineLevel="2" x14ac:dyDescent="0.25">
      <c r="B630" s="79" t="s">
        <v>171</v>
      </c>
      <c r="C630" s="76">
        <v>164</v>
      </c>
      <c r="D630" s="77">
        <v>97440</v>
      </c>
    </row>
    <row r="631" spans="2:4" outlineLevel="2" x14ac:dyDescent="0.25">
      <c r="B631" s="79" t="s">
        <v>172</v>
      </c>
      <c r="C631" s="76">
        <v>165</v>
      </c>
      <c r="D631" s="77">
        <v>97440</v>
      </c>
    </row>
    <row r="632" spans="2:4" outlineLevel="2" x14ac:dyDescent="0.25">
      <c r="B632" s="79" t="s">
        <v>109</v>
      </c>
      <c r="C632" s="76">
        <v>165</v>
      </c>
      <c r="D632" s="77">
        <v>97440</v>
      </c>
    </row>
    <row r="633" spans="2:4" outlineLevel="2" x14ac:dyDescent="0.25">
      <c r="B633" s="79" t="s">
        <v>173</v>
      </c>
      <c r="C633" s="76">
        <v>164</v>
      </c>
      <c r="D633" s="77">
        <v>97440</v>
      </c>
    </row>
    <row r="634" spans="2:4" ht="22.5" x14ac:dyDescent="0.25">
      <c r="B634" s="83" t="s">
        <v>130</v>
      </c>
      <c r="C634" s="84">
        <v>8514</v>
      </c>
      <c r="D634" s="85">
        <v>4982758</v>
      </c>
    </row>
    <row r="635" spans="2:4" outlineLevel="1" x14ac:dyDescent="0.25">
      <c r="B635" s="78" t="s">
        <v>169</v>
      </c>
      <c r="C635" s="76">
        <v>2130</v>
      </c>
      <c r="D635" s="77">
        <v>1245685</v>
      </c>
    </row>
    <row r="636" spans="2:4" outlineLevel="2" x14ac:dyDescent="0.25">
      <c r="B636" s="79" t="s">
        <v>170</v>
      </c>
      <c r="C636" s="76">
        <v>426</v>
      </c>
      <c r="D636" s="77">
        <v>249137</v>
      </c>
    </row>
    <row r="637" spans="2:4" outlineLevel="2" x14ac:dyDescent="0.25">
      <c r="B637" s="79" t="s">
        <v>171</v>
      </c>
      <c r="C637" s="76">
        <v>426</v>
      </c>
      <c r="D637" s="77">
        <v>249137</v>
      </c>
    </row>
    <row r="638" spans="2:4" outlineLevel="2" x14ac:dyDescent="0.25">
      <c r="B638" s="79" t="s">
        <v>172</v>
      </c>
      <c r="C638" s="76">
        <v>426</v>
      </c>
      <c r="D638" s="77">
        <v>249137</v>
      </c>
    </row>
    <row r="639" spans="2:4" outlineLevel="2" x14ac:dyDescent="0.25">
      <c r="B639" s="79" t="s">
        <v>109</v>
      </c>
      <c r="C639" s="76">
        <v>426</v>
      </c>
      <c r="D639" s="77">
        <v>249137</v>
      </c>
    </row>
    <row r="640" spans="2:4" outlineLevel="2" x14ac:dyDescent="0.25">
      <c r="B640" s="79" t="s">
        <v>173</v>
      </c>
      <c r="C640" s="76">
        <v>426</v>
      </c>
      <c r="D640" s="77">
        <v>249137</v>
      </c>
    </row>
    <row r="641" spans="2:4" outlineLevel="1" x14ac:dyDescent="0.25">
      <c r="B641" s="78" t="s">
        <v>174</v>
      </c>
      <c r="C641" s="76">
        <v>2130</v>
      </c>
      <c r="D641" s="77">
        <v>1245690</v>
      </c>
    </row>
    <row r="642" spans="2:4" outlineLevel="2" x14ac:dyDescent="0.25">
      <c r="B642" s="79" t="s">
        <v>170</v>
      </c>
      <c r="C642" s="76">
        <v>426</v>
      </c>
      <c r="D642" s="77">
        <v>249138</v>
      </c>
    </row>
    <row r="643" spans="2:4" outlineLevel="2" x14ac:dyDescent="0.25">
      <c r="B643" s="79" t="s">
        <v>171</v>
      </c>
      <c r="C643" s="76">
        <v>426</v>
      </c>
      <c r="D643" s="77">
        <v>249138</v>
      </c>
    </row>
    <row r="644" spans="2:4" outlineLevel="2" x14ac:dyDescent="0.25">
      <c r="B644" s="79" t="s">
        <v>172</v>
      </c>
      <c r="C644" s="76">
        <v>426</v>
      </c>
      <c r="D644" s="77">
        <v>249138</v>
      </c>
    </row>
    <row r="645" spans="2:4" outlineLevel="2" x14ac:dyDescent="0.25">
      <c r="B645" s="79" t="s">
        <v>109</v>
      </c>
      <c r="C645" s="76">
        <v>426</v>
      </c>
      <c r="D645" s="77">
        <v>249138</v>
      </c>
    </row>
    <row r="646" spans="2:4" outlineLevel="2" x14ac:dyDescent="0.25">
      <c r="B646" s="79" t="s">
        <v>173</v>
      </c>
      <c r="C646" s="76">
        <v>426</v>
      </c>
      <c r="D646" s="77">
        <v>249138</v>
      </c>
    </row>
    <row r="647" spans="2:4" outlineLevel="1" x14ac:dyDescent="0.25">
      <c r="B647" s="78" t="s">
        <v>175</v>
      </c>
      <c r="C647" s="76">
        <v>2130</v>
      </c>
      <c r="D647" s="77">
        <v>1245690</v>
      </c>
    </row>
    <row r="648" spans="2:4" outlineLevel="2" x14ac:dyDescent="0.25">
      <c r="B648" s="79" t="s">
        <v>170</v>
      </c>
      <c r="C648" s="76">
        <v>426</v>
      </c>
      <c r="D648" s="77">
        <v>249138</v>
      </c>
    </row>
    <row r="649" spans="2:4" outlineLevel="2" x14ac:dyDescent="0.25">
      <c r="B649" s="79" t="s">
        <v>171</v>
      </c>
      <c r="C649" s="76">
        <v>426</v>
      </c>
      <c r="D649" s="77">
        <v>249138</v>
      </c>
    </row>
    <row r="650" spans="2:4" outlineLevel="2" x14ac:dyDescent="0.25">
      <c r="B650" s="79" t="s">
        <v>172</v>
      </c>
      <c r="C650" s="76">
        <v>426</v>
      </c>
      <c r="D650" s="77">
        <v>249138</v>
      </c>
    </row>
    <row r="651" spans="2:4" outlineLevel="2" x14ac:dyDescent="0.25">
      <c r="B651" s="79" t="s">
        <v>109</v>
      </c>
      <c r="C651" s="76">
        <v>426</v>
      </c>
      <c r="D651" s="77">
        <v>249138</v>
      </c>
    </row>
    <row r="652" spans="2:4" outlineLevel="2" x14ac:dyDescent="0.25">
      <c r="B652" s="79" t="s">
        <v>173</v>
      </c>
      <c r="C652" s="76">
        <v>426</v>
      </c>
      <c r="D652" s="77">
        <v>249138</v>
      </c>
    </row>
    <row r="653" spans="2:4" outlineLevel="1" x14ac:dyDescent="0.25">
      <c r="B653" s="78" t="s">
        <v>176</v>
      </c>
      <c r="C653" s="76">
        <v>2124</v>
      </c>
      <c r="D653" s="77">
        <v>1245693</v>
      </c>
    </row>
    <row r="654" spans="2:4" outlineLevel="2" x14ac:dyDescent="0.25">
      <c r="B654" s="79" t="s">
        <v>170</v>
      </c>
      <c r="C654" s="76">
        <v>424</v>
      </c>
      <c r="D654" s="77">
        <v>249139</v>
      </c>
    </row>
    <row r="655" spans="2:4" outlineLevel="2" x14ac:dyDescent="0.25">
      <c r="B655" s="79" t="s">
        <v>171</v>
      </c>
      <c r="C655" s="76">
        <v>425</v>
      </c>
      <c r="D655" s="77">
        <v>249139</v>
      </c>
    </row>
    <row r="656" spans="2:4" outlineLevel="2" x14ac:dyDescent="0.25">
      <c r="B656" s="79" t="s">
        <v>172</v>
      </c>
      <c r="C656" s="76">
        <v>425</v>
      </c>
      <c r="D656" s="77">
        <v>249139</v>
      </c>
    </row>
    <row r="657" spans="2:4" outlineLevel="2" x14ac:dyDescent="0.25">
      <c r="B657" s="79" t="s">
        <v>109</v>
      </c>
      <c r="C657" s="76">
        <v>426</v>
      </c>
      <c r="D657" s="77">
        <v>249137</v>
      </c>
    </row>
    <row r="658" spans="2:4" outlineLevel="2" x14ac:dyDescent="0.25">
      <c r="B658" s="79" t="s">
        <v>173</v>
      </c>
      <c r="C658" s="76">
        <v>424</v>
      </c>
      <c r="D658" s="77">
        <v>249139</v>
      </c>
    </row>
    <row r="659" spans="2:4" x14ac:dyDescent="0.25">
      <c r="B659" s="80"/>
      <c r="C659" s="76">
        <v>0</v>
      </c>
      <c r="D659" s="77">
        <v>0</v>
      </c>
    </row>
    <row r="660" spans="2:4" x14ac:dyDescent="0.25">
      <c r="B660" s="81" t="s">
        <v>178</v>
      </c>
      <c r="C660" s="76">
        <v>101816</v>
      </c>
      <c r="D660" s="77">
        <v>59587086</v>
      </c>
    </row>
  </sheetData>
  <mergeCells count="4">
    <mergeCell ref="B3:B4"/>
    <mergeCell ref="C3:D3"/>
    <mergeCell ref="B2:D2"/>
    <mergeCell ref="C1:D1"/>
  </mergeCells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view="pageBreakPreview" zoomScale="84" zoomScaleNormal="100" zoomScaleSheetLayoutView="84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5" x14ac:dyDescent="0.25"/>
  <cols>
    <col min="1" max="1" width="31.85546875" style="1" customWidth="1"/>
    <col min="2" max="2" width="12.85546875" style="7" customWidth="1"/>
    <col min="3" max="3" width="14" style="168" customWidth="1"/>
    <col min="4" max="4" width="13" style="7" customWidth="1"/>
    <col min="5" max="5" width="14.85546875" style="168" customWidth="1"/>
    <col min="6" max="6" width="12.85546875" style="1" customWidth="1"/>
    <col min="7" max="7" width="14.42578125" style="170" customWidth="1"/>
    <col min="8" max="16384" width="9.140625" style="1"/>
  </cols>
  <sheetData>
    <row r="1" spans="1:7" ht="53.25" customHeight="1" x14ac:dyDescent="0.25">
      <c r="B1" s="1"/>
      <c r="C1" s="281"/>
      <c r="D1" s="281"/>
      <c r="E1" s="169"/>
      <c r="F1" s="281" t="s">
        <v>182</v>
      </c>
      <c r="G1" s="281"/>
    </row>
    <row r="2" spans="1:7" ht="64.5" customHeight="1" x14ac:dyDescent="0.25">
      <c r="A2" s="331" t="s">
        <v>167</v>
      </c>
      <c r="B2" s="331"/>
      <c r="C2" s="331"/>
      <c r="D2" s="331"/>
      <c r="E2" s="331"/>
      <c r="F2" s="331"/>
      <c r="G2" s="331"/>
    </row>
    <row r="3" spans="1:7" ht="39" customHeight="1" x14ac:dyDescent="0.25">
      <c r="A3" s="332" t="s">
        <v>25</v>
      </c>
      <c r="B3" s="332" t="s">
        <v>31</v>
      </c>
      <c r="C3" s="332"/>
      <c r="D3" s="332" t="s">
        <v>26</v>
      </c>
      <c r="E3" s="332"/>
      <c r="F3" s="333" t="s">
        <v>27</v>
      </c>
      <c r="G3" s="333"/>
    </row>
    <row r="4" spans="1:7" ht="45" x14ac:dyDescent="0.25">
      <c r="A4" s="332"/>
      <c r="B4" s="63" t="s">
        <v>30</v>
      </c>
      <c r="C4" s="164" t="s">
        <v>28</v>
      </c>
      <c r="D4" s="63" t="s">
        <v>30</v>
      </c>
      <c r="E4" s="164" t="s">
        <v>29</v>
      </c>
      <c r="F4" s="63" t="s">
        <v>30</v>
      </c>
      <c r="G4" s="164" t="s">
        <v>29</v>
      </c>
    </row>
    <row r="5" spans="1:7" s="2" customFormat="1" x14ac:dyDescent="0.25">
      <c r="A5" s="3" t="s">
        <v>0</v>
      </c>
      <c r="B5" s="4">
        <v>5731</v>
      </c>
      <c r="C5" s="165">
        <v>2673053</v>
      </c>
      <c r="D5" s="4">
        <v>2788</v>
      </c>
      <c r="E5" s="165">
        <v>2312631</v>
      </c>
      <c r="F5" s="4">
        <f>B5+D5</f>
        <v>8519</v>
      </c>
      <c r="G5" s="165">
        <f>C5+E5</f>
        <v>4985684</v>
      </c>
    </row>
    <row r="6" spans="1:7" s="2" customFormat="1" x14ac:dyDescent="0.25">
      <c r="A6" s="3" t="s">
        <v>1</v>
      </c>
      <c r="B6" s="4">
        <v>13008</v>
      </c>
      <c r="C6" s="165">
        <v>6067191</v>
      </c>
      <c r="D6" s="4">
        <v>926</v>
      </c>
      <c r="E6" s="165">
        <v>2087583</v>
      </c>
      <c r="F6" s="4">
        <f t="shared" ref="F6:F30" si="0">B6+D6</f>
        <v>13934</v>
      </c>
      <c r="G6" s="165">
        <f t="shared" ref="G6:G30" si="1">C6+E6</f>
        <v>8154774</v>
      </c>
    </row>
    <row r="7" spans="1:7" s="2" customFormat="1" x14ac:dyDescent="0.25">
      <c r="A7" s="3" t="s">
        <v>2</v>
      </c>
      <c r="B7" s="4">
        <v>24000</v>
      </c>
      <c r="C7" s="165">
        <v>23292147</v>
      </c>
      <c r="D7" s="4">
        <v>-790</v>
      </c>
      <c r="E7" s="165">
        <v>-9708660</v>
      </c>
      <c r="F7" s="4">
        <f t="shared" si="0"/>
        <v>23210</v>
      </c>
      <c r="G7" s="165">
        <f t="shared" si="1"/>
        <v>13583487</v>
      </c>
    </row>
    <row r="8" spans="1:7" x14ac:dyDescent="0.25">
      <c r="A8" s="3" t="s">
        <v>3</v>
      </c>
      <c r="B8" s="4">
        <v>14493</v>
      </c>
      <c r="C8" s="165">
        <v>6759825</v>
      </c>
      <c r="D8" s="4">
        <v>-2405</v>
      </c>
      <c r="E8" s="165">
        <v>314591</v>
      </c>
      <c r="F8" s="4">
        <f t="shared" si="0"/>
        <v>12088</v>
      </c>
      <c r="G8" s="165">
        <f t="shared" si="1"/>
        <v>7074416</v>
      </c>
    </row>
    <row r="9" spans="1:7" x14ac:dyDescent="0.25">
      <c r="A9" s="3" t="s">
        <v>4</v>
      </c>
      <c r="B9" s="4">
        <v>10115</v>
      </c>
      <c r="C9" s="165">
        <v>4717838</v>
      </c>
      <c r="D9" s="4">
        <v>4045</v>
      </c>
      <c r="E9" s="165">
        <v>3569201</v>
      </c>
      <c r="F9" s="4">
        <f t="shared" si="0"/>
        <v>14160</v>
      </c>
      <c r="G9" s="165">
        <f t="shared" si="1"/>
        <v>8287039</v>
      </c>
    </row>
    <row r="10" spans="1:7" x14ac:dyDescent="0.25">
      <c r="A10" s="3" t="s">
        <v>5</v>
      </c>
      <c r="B10" s="4">
        <v>10636</v>
      </c>
      <c r="C10" s="165">
        <v>4960843</v>
      </c>
      <c r="D10" s="4">
        <v>-2122</v>
      </c>
      <c r="E10" s="165">
        <v>21915</v>
      </c>
      <c r="F10" s="4">
        <f t="shared" si="0"/>
        <v>8514</v>
      </c>
      <c r="G10" s="165">
        <f t="shared" si="1"/>
        <v>4982758</v>
      </c>
    </row>
    <row r="11" spans="1:7" x14ac:dyDescent="0.25">
      <c r="A11" s="3" t="s">
        <v>6</v>
      </c>
      <c r="B11" s="4">
        <v>740</v>
      </c>
      <c r="C11" s="165">
        <v>345151</v>
      </c>
      <c r="D11" s="4">
        <v>800</v>
      </c>
      <c r="E11" s="165">
        <v>556123</v>
      </c>
      <c r="F11" s="4">
        <f t="shared" si="0"/>
        <v>1540</v>
      </c>
      <c r="G11" s="165">
        <f t="shared" si="1"/>
        <v>901274</v>
      </c>
    </row>
    <row r="12" spans="1:7" x14ac:dyDescent="0.25">
      <c r="A12" s="3" t="s">
        <v>7</v>
      </c>
      <c r="B12" s="4">
        <v>5662</v>
      </c>
      <c r="C12" s="165">
        <v>2640870</v>
      </c>
      <c r="D12" s="4">
        <v>-2332</v>
      </c>
      <c r="E12" s="165">
        <v>-692011</v>
      </c>
      <c r="F12" s="4">
        <f t="shared" si="0"/>
        <v>3330</v>
      </c>
      <c r="G12" s="165">
        <f t="shared" si="1"/>
        <v>1948859</v>
      </c>
    </row>
    <row r="13" spans="1:7" x14ac:dyDescent="0.25">
      <c r="A13" s="3" t="s">
        <v>8</v>
      </c>
      <c r="B13" s="4">
        <v>2141</v>
      </c>
      <c r="C13" s="165">
        <v>998605</v>
      </c>
      <c r="D13" s="4">
        <v>-748</v>
      </c>
      <c r="E13" s="165">
        <v>-183362</v>
      </c>
      <c r="F13" s="4">
        <f t="shared" si="0"/>
        <v>1393</v>
      </c>
      <c r="G13" s="165">
        <f t="shared" si="1"/>
        <v>815243</v>
      </c>
    </row>
    <row r="14" spans="1:7" x14ac:dyDescent="0.25">
      <c r="A14" s="3" t="s">
        <v>9</v>
      </c>
      <c r="B14" s="4">
        <v>960</v>
      </c>
      <c r="C14" s="165">
        <v>447763</v>
      </c>
      <c r="D14" s="4">
        <v>720</v>
      </c>
      <c r="E14" s="165">
        <v>535445</v>
      </c>
      <c r="F14" s="4">
        <f t="shared" si="0"/>
        <v>1680</v>
      </c>
      <c r="G14" s="165">
        <f t="shared" si="1"/>
        <v>983208</v>
      </c>
    </row>
    <row r="15" spans="1:7" x14ac:dyDescent="0.25">
      <c r="A15" s="3" t="s">
        <v>10</v>
      </c>
      <c r="B15" s="4">
        <v>1516</v>
      </c>
      <c r="C15" s="165">
        <v>707093</v>
      </c>
      <c r="D15" s="4">
        <v>1508</v>
      </c>
      <c r="E15" s="165">
        <v>1062681</v>
      </c>
      <c r="F15" s="4">
        <f t="shared" si="0"/>
        <v>3024</v>
      </c>
      <c r="G15" s="165">
        <f t="shared" si="1"/>
        <v>1769774</v>
      </c>
    </row>
    <row r="16" spans="1:7" x14ac:dyDescent="0.25">
      <c r="A16" s="3" t="s">
        <v>11</v>
      </c>
      <c r="B16" s="4">
        <v>4518</v>
      </c>
      <c r="C16" s="165">
        <v>2107286</v>
      </c>
      <c r="D16" s="4">
        <v>-99</v>
      </c>
      <c r="E16" s="165">
        <v>478902</v>
      </c>
      <c r="F16" s="4">
        <f t="shared" si="0"/>
        <v>4419</v>
      </c>
      <c r="G16" s="165">
        <f t="shared" si="1"/>
        <v>2586188</v>
      </c>
    </row>
    <row r="17" spans="1:7" x14ac:dyDescent="0.25">
      <c r="A17" s="3" t="s">
        <v>12</v>
      </c>
      <c r="B17" s="4">
        <v>873</v>
      </c>
      <c r="C17" s="165">
        <v>407185</v>
      </c>
      <c r="D17" s="4">
        <v>741</v>
      </c>
      <c r="E17" s="165">
        <v>537397</v>
      </c>
      <c r="F17" s="4">
        <f t="shared" si="0"/>
        <v>1614</v>
      </c>
      <c r="G17" s="165">
        <f t="shared" si="1"/>
        <v>944582</v>
      </c>
    </row>
    <row r="18" spans="1:7" x14ac:dyDescent="0.25">
      <c r="A18" s="3" t="s">
        <v>13</v>
      </c>
      <c r="B18" s="4">
        <v>1175</v>
      </c>
      <c r="C18" s="165">
        <v>548044</v>
      </c>
      <c r="D18" s="4">
        <v>-254</v>
      </c>
      <c r="E18" s="165">
        <v>-9035</v>
      </c>
      <c r="F18" s="4">
        <f t="shared" si="0"/>
        <v>921</v>
      </c>
      <c r="G18" s="165">
        <f t="shared" si="1"/>
        <v>539009</v>
      </c>
    </row>
    <row r="19" spans="1:7" x14ac:dyDescent="0.25">
      <c r="A19" s="3" t="s">
        <v>14</v>
      </c>
      <c r="B19" s="4">
        <v>1086</v>
      </c>
      <c r="C19" s="165">
        <v>506532</v>
      </c>
      <c r="D19" s="4">
        <v>787</v>
      </c>
      <c r="E19" s="165">
        <v>589628</v>
      </c>
      <c r="F19" s="4">
        <f t="shared" si="0"/>
        <v>1873</v>
      </c>
      <c r="G19" s="165">
        <f t="shared" si="1"/>
        <v>1096160</v>
      </c>
    </row>
    <row r="20" spans="1:7" x14ac:dyDescent="0.25">
      <c r="A20" s="3" t="s">
        <v>15</v>
      </c>
      <c r="B20" s="4">
        <v>231</v>
      </c>
      <c r="C20" s="165">
        <v>107743</v>
      </c>
      <c r="D20" s="4">
        <v>519</v>
      </c>
      <c r="E20" s="165">
        <v>331189</v>
      </c>
      <c r="F20" s="4">
        <f t="shared" si="0"/>
        <v>750</v>
      </c>
      <c r="G20" s="165">
        <f t="shared" si="1"/>
        <v>438932</v>
      </c>
    </row>
    <row r="21" spans="1:7" x14ac:dyDescent="0.25">
      <c r="A21" s="3" t="s">
        <v>16</v>
      </c>
      <c r="B21" s="4">
        <v>450</v>
      </c>
      <c r="C21" s="165">
        <v>209889</v>
      </c>
      <c r="D21" s="4">
        <v>-450</v>
      </c>
      <c r="E21" s="165">
        <v>-209889</v>
      </c>
      <c r="F21" s="4">
        <f t="shared" si="0"/>
        <v>0</v>
      </c>
      <c r="G21" s="165">
        <f t="shared" si="1"/>
        <v>0</v>
      </c>
    </row>
    <row r="22" spans="1:7" x14ac:dyDescent="0.25">
      <c r="A22" s="3" t="s">
        <v>17</v>
      </c>
      <c r="B22" s="4">
        <v>481</v>
      </c>
      <c r="C22" s="165">
        <v>224348</v>
      </c>
      <c r="D22" s="4">
        <v>-481</v>
      </c>
      <c r="E22" s="165">
        <v>-224348</v>
      </c>
      <c r="F22" s="4">
        <f t="shared" si="0"/>
        <v>0</v>
      </c>
      <c r="G22" s="165">
        <f t="shared" si="1"/>
        <v>0</v>
      </c>
    </row>
    <row r="23" spans="1:7" x14ac:dyDescent="0.25">
      <c r="A23" s="3" t="s">
        <v>18</v>
      </c>
      <c r="B23" s="4">
        <v>832</v>
      </c>
      <c r="C23" s="165">
        <v>388061</v>
      </c>
      <c r="D23" s="4">
        <v>-832</v>
      </c>
      <c r="E23" s="165">
        <v>-388061</v>
      </c>
      <c r="F23" s="4">
        <f t="shared" si="0"/>
        <v>0</v>
      </c>
      <c r="G23" s="165">
        <f t="shared" si="1"/>
        <v>0</v>
      </c>
    </row>
    <row r="24" spans="1:7" x14ac:dyDescent="0.25">
      <c r="A24" s="3" t="s">
        <v>19</v>
      </c>
      <c r="B24" s="4">
        <v>488</v>
      </c>
      <c r="C24" s="165">
        <v>227613</v>
      </c>
      <c r="D24" s="4">
        <v>-488</v>
      </c>
      <c r="E24" s="165">
        <v>-227613</v>
      </c>
      <c r="F24" s="4">
        <f t="shared" si="0"/>
        <v>0</v>
      </c>
      <c r="G24" s="165">
        <f t="shared" si="1"/>
        <v>0</v>
      </c>
    </row>
    <row r="25" spans="1:7" x14ac:dyDescent="0.25">
      <c r="A25" s="3" t="s">
        <v>20</v>
      </c>
      <c r="B25" s="4">
        <v>299</v>
      </c>
      <c r="C25" s="165">
        <v>139460</v>
      </c>
      <c r="D25" s="4">
        <v>-299</v>
      </c>
      <c r="E25" s="165">
        <v>-139460</v>
      </c>
      <c r="F25" s="4">
        <f t="shared" si="0"/>
        <v>0</v>
      </c>
      <c r="G25" s="165">
        <f t="shared" si="1"/>
        <v>0</v>
      </c>
    </row>
    <row r="26" spans="1:7" x14ac:dyDescent="0.25">
      <c r="A26" s="3" t="s">
        <v>21</v>
      </c>
      <c r="B26" s="4">
        <v>287</v>
      </c>
      <c r="C26" s="165">
        <v>133863</v>
      </c>
      <c r="D26" s="4">
        <v>-287</v>
      </c>
      <c r="E26" s="165">
        <v>-133863</v>
      </c>
      <c r="F26" s="4">
        <f t="shared" si="0"/>
        <v>0</v>
      </c>
      <c r="G26" s="165">
        <f t="shared" si="1"/>
        <v>0</v>
      </c>
    </row>
    <row r="27" spans="1:7" x14ac:dyDescent="0.25">
      <c r="A27" s="3" t="s">
        <v>22</v>
      </c>
      <c r="B27" s="4">
        <v>734</v>
      </c>
      <c r="C27" s="165">
        <v>342352</v>
      </c>
      <c r="D27" s="4">
        <v>-734</v>
      </c>
      <c r="E27" s="165">
        <v>-342352</v>
      </c>
      <c r="F27" s="4">
        <f t="shared" si="0"/>
        <v>0</v>
      </c>
      <c r="G27" s="165">
        <f t="shared" si="1"/>
        <v>0</v>
      </c>
    </row>
    <row r="28" spans="1:7" x14ac:dyDescent="0.25">
      <c r="A28" s="3" t="s">
        <v>23</v>
      </c>
      <c r="B28" s="4">
        <v>360</v>
      </c>
      <c r="C28" s="165">
        <v>167911</v>
      </c>
      <c r="D28" s="4">
        <v>-360</v>
      </c>
      <c r="E28" s="165">
        <v>-167911</v>
      </c>
      <c r="F28" s="4">
        <f t="shared" si="0"/>
        <v>0</v>
      </c>
      <c r="G28" s="165">
        <f t="shared" si="1"/>
        <v>0</v>
      </c>
    </row>
    <row r="29" spans="1:7" ht="30" x14ac:dyDescent="0.25">
      <c r="A29" s="3" t="s">
        <v>32</v>
      </c>
      <c r="B29" s="4">
        <v>200</v>
      </c>
      <c r="C29" s="165">
        <v>93284</v>
      </c>
      <c r="D29" s="4">
        <v>14</v>
      </c>
      <c r="E29" s="165">
        <v>31958</v>
      </c>
      <c r="F29" s="4">
        <f t="shared" si="0"/>
        <v>214</v>
      </c>
      <c r="G29" s="165">
        <f t="shared" si="1"/>
        <v>125242</v>
      </c>
    </row>
    <row r="30" spans="1:7" ht="30" x14ac:dyDescent="0.25">
      <c r="A30" s="3" t="s">
        <v>33</v>
      </c>
      <c r="B30" s="4">
        <v>800</v>
      </c>
      <c r="C30" s="165">
        <v>373136</v>
      </c>
      <c r="D30" s="4">
        <v>-167</v>
      </c>
      <c r="E30" s="165">
        <v>-2679</v>
      </c>
      <c r="F30" s="4">
        <f t="shared" si="0"/>
        <v>633</v>
      </c>
      <c r="G30" s="165">
        <f t="shared" si="1"/>
        <v>370457</v>
      </c>
    </row>
    <row r="31" spans="1:7" s="5" customFormat="1" ht="14.25" x14ac:dyDescent="0.2">
      <c r="A31" s="65" t="s">
        <v>24</v>
      </c>
      <c r="B31" s="66">
        <v>101816</v>
      </c>
      <c r="C31" s="166">
        <v>59587086</v>
      </c>
      <c r="D31" s="66">
        <v>0</v>
      </c>
      <c r="E31" s="166">
        <v>0</v>
      </c>
      <c r="F31" s="171">
        <f>B31+D31</f>
        <v>101816</v>
      </c>
      <c r="G31" s="172">
        <f>C31+E31</f>
        <v>59587086</v>
      </c>
    </row>
    <row r="32" spans="1:7" s="8" customFormat="1" x14ac:dyDescent="0.25">
      <c r="A32" s="64"/>
      <c r="B32" s="6"/>
      <c r="C32" s="167"/>
      <c r="D32" s="6"/>
      <c r="E32" s="167"/>
      <c r="F32" s="6"/>
      <c r="G32" s="167"/>
    </row>
    <row r="33" spans="1:7" s="6" customFormat="1" hidden="1" x14ac:dyDescent="0.25">
      <c r="C33" s="167">
        <f>C31/B31</f>
        <v>585.24</v>
      </c>
      <c r="E33" s="167"/>
      <c r="G33" s="167"/>
    </row>
    <row r="34" spans="1:7" s="6" customFormat="1" x14ac:dyDescent="0.25">
      <c r="C34" s="167"/>
      <c r="E34" s="167"/>
      <c r="G34" s="167"/>
    </row>
    <row r="35" spans="1:7" s="6" customFormat="1" x14ac:dyDescent="0.25">
      <c r="C35" s="167"/>
      <c r="E35" s="167"/>
      <c r="G35" s="167"/>
    </row>
    <row r="36" spans="1:7" s="6" customFormat="1" x14ac:dyDescent="0.25">
      <c r="C36" s="167"/>
      <c r="E36" s="167"/>
      <c r="G36" s="167"/>
    </row>
    <row r="37" spans="1:7" s="6" customFormat="1" x14ac:dyDescent="0.25">
      <c r="C37" s="167"/>
      <c r="E37" s="167"/>
      <c r="G37" s="167"/>
    </row>
    <row r="38" spans="1:7" x14ac:dyDescent="0.25">
      <c r="A38" s="6"/>
      <c r="B38" s="6"/>
      <c r="C38" s="167"/>
      <c r="D38" s="6"/>
      <c r="E38" s="167"/>
    </row>
    <row r="39" spans="1:7" x14ac:dyDescent="0.25">
      <c r="A39" s="6"/>
      <c r="B39" s="6"/>
      <c r="C39" s="167"/>
      <c r="D39" s="6"/>
      <c r="E39" s="167"/>
    </row>
    <row r="40" spans="1:7" x14ac:dyDescent="0.25">
      <c r="A40" s="6"/>
      <c r="B40" s="6"/>
      <c r="C40" s="167"/>
      <c r="D40" s="6"/>
      <c r="E40" s="167"/>
    </row>
  </sheetData>
  <mergeCells count="7">
    <mergeCell ref="C1:D1"/>
    <mergeCell ref="F1:G1"/>
    <mergeCell ref="A2:G2"/>
    <mergeCell ref="A3:A4"/>
    <mergeCell ref="B3:C3"/>
    <mergeCell ref="D3:E3"/>
    <mergeCell ref="F3:G3"/>
  </mergeCells>
  <pageMargins left="0.7" right="0.7" top="0.75" bottom="0.75" header="0.3" footer="0.3"/>
  <pageSetup paperSize="9" scale="76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view="pageBreakPreview" zoomScale="87" zoomScaleNormal="100" zoomScaleSheetLayoutView="87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Q11" sqref="Q11:Q12"/>
    </sheetView>
  </sheetViews>
  <sheetFormatPr defaultColWidth="9" defaultRowHeight="15" x14ac:dyDescent="0.25"/>
  <cols>
    <col min="1" max="1" width="11.7109375" style="55" customWidth="1"/>
    <col min="2" max="2" width="22.42578125" style="55" customWidth="1"/>
    <col min="3" max="7" width="9.140625" style="55" customWidth="1"/>
    <col min="8" max="8" width="10.85546875" style="55" bestFit="1" customWidth="1"/>
    <col min="9" max="9" width="12" style="55" customWidth="1"/>
    <col min="10" max="10" width="12" style="55" bestFit="1" customWidth="1"/>
    <col min="11" max="11" width="10.85546875" style="55" customWidth="1"/>
    <col min="12" max="12" width="10.85546875" style="55" bestFit="1" customWidth="1"/>
    <col min="13" max="14" width="12" style="55" bestFit="1" customWidth="1"/>
  </cols>
  <sheetData>
    <row r="1" spans="1:14" ht="41.25" customHeight="1" x14ac:dyDescent="0.25">
      <c r="L1" s="281" t="s">
        <v>1523</v>
      </c>
      <c r="M1" s="281"/>
      <c r="N1" s="281"/>
    </row>
    <row r="2" spans="1:14" ht="48.75" customHeight="1" x14ac:dyDescent="0.25">
      <c r="B2" s="335" t="s">
        <v>1521</v>
      </c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161"/>
      <c r="N2" s="161"/>
    </row>
    <row r="3" spans="1:14" x14ac:dyDescent="0.25">
      <c r="A3" s="337" t="s">
        <v>34</v>
      </c>
      <c r="B3" s="339" t="s">
        <v>103</v>
      </c>
      <c r="C3" s="336" t="s">
        <v>104</v>
      </c>
      <c r="D3" s="336"/>
      <c r="E3" s="336"/>
      <c r="F3" s="336"/>
      <c r="G3" s="336"/>
      <c r="H3" s="336"/>
      <c r="I3" s="336" t="s">
        <v>105</v>
      </c>
      <c r="J3" s="336"/>
      <c r="K3" s="336"/>
      <c r="L3" s="336"/>
      <c r="M3" s="336"/>
      <c r="N3" s="336"/>
    </row>
    <row r="4" spans="1:14" ht="30" x14ac:dyDescent="0.25">
      <c r="A4" s="338"/>
      <c r="B4" s="340"/>
      <c r="C4" s="56" t="s">
        <v>106</v>
      </c>
      <c r="D4" s="56" t="s">
        <v>107</v>
      </c>
      <c r="E4" s="57" t="s">
        <v>108</v>
      </c>
      <c r="F4" s="56" t="s">
        <v>109</v>
      </c>
      <c r="G4" s="57" t="s">
        <v>110</v>
      </c>
      <c r="H4" s="56" t="s">
        <v>111</v>
      </c>
      <c r="I4" s="56" t="s">
        <v>106</v>
      </c>
      <c r="J4" s="56" t="s">
        <v>107</v>
      </c>
      <c r="K4" s="57" t="s">
        <v>108</v>
      </c>
      <c r="L4" s="56" t="s">
        <v>109</v>
      </c>
      <c r="M4" s="57" t="s">
        <v>110</v>
      </c>
      <c r="N4" s="56" t="s">
        <v>111</v>
      </c>
    </row>
    <row r="5" spans="1:14" ht="15" customHeight="1" x14ac:dyDescent="0.25">
      <c r="A5" s="334" t="s">
        <v>112</v>
      </c>
      <c r="B5" s="334"/>
      <c r="C5" s="58">
        <v>2323</v>
      </c>
      <c r="D5" s="59">
        <v>452</v>
      </c>
      <c r="E5" s="59">
        <v>731</v>
      </c>
      <c r="F5" s="59">
        <v>178</v>
      </c>
      <c r="G5" s="59">
        <v>643</v>
      </c>
      <c r="H5" s="162">
        <v>4327</v>
      </c>
      <c r="I5" s="58">
        <v>108668</v>
      </c>
      <c r="J5" s="58">
        <v>21143</v>
      </c>
      <c r="K5" s="58">
        <v>34196</v>
      </c>
      <c r="L5" s="58">
        <v>8327</v>
      </c>
      <c r="M5" s="58">
        <v>30079</v>
      </c>
      <c r="N5" s="162">
        <v>202413</v>
      </c>
    </row>
    <row r="6" spans="1:14" ht="15" customHeight="1" x14ac:dyDescent="0.25">
      <c r="A6" s="334" t="s">
        <v>393</v>
      </c>
      <c r="B6" s="334"/>
      <c r="C6" s="58">
        <v>46577</v>
      </c>
      <c r="D6" s="58">
        <v>11400</v>
      </c>
      <c r="E6" s="58">
        <v>10200</v>
      </c>
      <c r="F6" s="58">
        <v>3162</v>
      </c>
      <c r="G6" s="58">
        <v>13666</v>
      </c>
      <c r="H6" s="162">
        <v>85005</v>
      </c>
      <c r="I6" s="58">
        <v>3194677</v>
      </c>
      <c r="J6" s="58">
        <v>781916</v>
      </c>
      <c r="K6" s="58">
        <v>699610</v>
      </c>
      <c r="L6" s="58">
        <v>216880</v>
      </c>
      <c r="M6" s="58">
        <v>937339</v>
      </c>
      <c r="N6" s="162">
        <v>5830422</v>
      </c>
    </row>
    <row r="7" spans="1:14" ht="15" customHeight="1" x14ac:dyDescent="0.25">
      <c r="A7" s="334" t="s">
        <v>113</v>
      </c>
      <c r="B7" s="334"/>
      <c r="C7" s="58">
        <v>2861</v>
      </c>
      <c r="D7" s="59">
        <v>786</v>
      </c>
      <c r="E7" s="59">
        <v>667</v>
      </c>
      <c r="F7" s="59">
        <v>410</v>
      </c>
      <c r="G7" s="59">
        <v>913</v>
      </c>
      <c r="H7" s="162">
        <v>5637</v>
      </c>
      <c r="I7" s="58">
        <v>127614</v>
      </c>
      <c r="J7" s="58">
        <v>35059</v>
      </c>
      <c r="K7" s="58">
        <v>29751</v>
      </c>
      <c r="L7" s="58">
        <v>18287</v>
      </c>
      <c r="M7" s="58">
        <v>40724</v>
      </c>
      <c r="N7" s="162">
        <v>251435</v>
      </c>
    </row>
    <row r="8" spans="1:14" ht="15" customHeight="1" x14ac:dyDescent="0.25">
      <c r="A8" s="334" t="s">
        <v>114</v>
      </c>
      <c r="B8" s="334"/>
      <c r="C8" s="58">
        <v>19346</v>
      </c>
      <c r="D8" s="58">
        <v>2633</v>
      </c>
      <c r="E8" s="58">
        <v>1689</v>
      </c>
      <c r="F8" s="59">
        <v>855</v>
      </c>
      <c r="G8" s="58">
        <v>3497</v>
      </c>
      <c r="H8" s="162">
        <v>28020</v>
      </c>
      <c r="I8" s="58">
        <v>725410</v>
      </c>
      <c r="J8" s="58">
        <v>98729</v>
      </c>
      <c r="K8" s="58">
        <v>63331</v>
      </c>
      <c r="L8" s="58">
        <v>32060</v>
      </c>
      <c r="M8" s="58">
        <v>131126</v>
      </c>
      <c r="N8" s="162">
        <v>1050656</v>
      </c>
    </row>
    <row r="9" spans="1:14" ht="15" customHeight="1" x14ac:dyDescent="0.25">
      <c r="A9" s="334" t="s">
        <v>115</v>
      </c>
      <c r="B9" s="334"/>
      <c r="C9" s="58">
        <v>6105</v>
      </c>
      <c r="D9" s="58">
        <v>1279</v>
      </c>
      <c r="E9" s="58">
        <v>1027</v>
      </c>
      <c r="F9" s="59">
        <v>910</v>
      </c>
      <c r="G9" s="58">
        <v>2771</v>
      </c>
      <c r="H9" s="162">
        <v>12092</v>
      </c>
      <c r="I9" s="58">
        <v>263628</v>
      </c>
      <c r="J9" s="58">
        <v>55231</v>
      </c>
      <c r="K9" s="58">
        <v>44348</v>
      </c>
      <c r="L9" s="58">
        <v>39297</v>
      </c>
      <c r="M9" s="58">
        <v>119659</v>
      </c>
      <c r="N9" s="162">
        <v>522163</v>
      </c>
    </row>
    <row r="10" spans="1:14" ht="15" customHeight="1" x14ac:dyDescent="0.25">
      <c r="A10" s="334" t="s">
        <v>116</v>
      </c>
      <c r="B10" s="334"/>
      <c r="C10" s="58">
        <v>49273</v>
      </c>
      <c r="D10" s="58">
        <v>18670</v>
      </c>
      <c r="E10" s="58">
        <v>8441</v>
      </c>
      <c r="F10" s="58">
        <v>3205</v>
      </c>
      <c r="G10" s="58">
        <v>10113</v>
      </c>
      <c r="H10" s="162">
        <v>89702</v>
      </c>
      <c r="I10" s="58">
        <v>2026803</v>
      </c>
      <c r="J10" s="58">
        <v>767975</v>
      </c>
      <c r="K10" s="58">
        <v>347213</v>
      </c>
      <c r="L10" s="58">
        <v>131835</v>
      </c>
      <c r="M10" s="58">
        <v>415989</v>
      </c>
      <c r="N10" s="162">
        <v>3689815</v>
      </c>
    </row>
    <row r="11" spans="1:14" ht="15" customHeight="1" x14ac:dyDescent="0.25">
      <c r="A11" s="334" t="s">
        <v>117</v>
      </c>
      <c r="B11" s="334"/>
      <c r="C11" s="58">
        <v>28477</v>
      </c>
      <c r="D11" s="58">
        <v>6484</v>
      </c>
      <c r="E11" s="58">
        <v>6128</v>
      </c>
      <c r="F11" s="58">
        <v>1697</v>
      </c>
      <c r="G11" s="58">
        <v>9515</v>
      </c>
      <c r="H11" s="162">
        <v>52301</v>
      </c>
      <c r="I11" s="58">
        <v>1199523</v>
      </c>
      <c r="J11" s="58">
        <v>273124</v>
      </c>
      <c r="K11" s="58">
        <v>258126</v>
      </c>
      <c r="L11" s="58">
        <v>71482</v>
      </c>
      <c r="M11" s="58">
        <v>400796</v>
      </c>
      <c r="N11" s="162">
        <v>2203051</v>
      </c>
    </row>
    <row r="12" spans="1:14" ht="15" customHeight="1" x14ac:dyDescent="0.25">
      <c r="A12" s="334" t="s">
        <v>118</v>
      </c>
      <c r="B12" s="334"/>
      <c r="C12" s="58">
        <v>43145</v>
      </c>
      <c r="D12" s="58">
        <v>9887</v>
      </c>
      <c r="E12" s="58">
        <v>6597</v>
      </c>
      <c r="F12" s="58">
        <v>2527</v>
      </c>
      <c r="G12" s="58">
        <v>9969</v>
      </c>
      <c r="H12" s="162">
        <v>72125</v>
      </c>
      <c r="I12" s="58">
        <v>1833482</v>
      </c>
      <c r="J12" s="58">
        <v>420155</v>
      </c>
      <c r="K12" s="58">
        <v>280345</v>
      </c>
      <c r="L12" s="58">
        <v>107386</v>
      </c>
      <c r="M12" s="58">
        <v>423641</v>
      </c>
      <c r="N12" s="162">
        <v>3065009</v>
      </c>
    </row>
    <row r="13" spans="1:14" ht="15" customHeight="1" x14ac:dyDescent="0.25">
      <c r="A13" s="334" t="s">
        <v>119</v>
      </c>
      <c r="B13" s="334"/>
      <c r="C13" s="58">
        <v>1586</v>
      </c>
      <c r="D13" s="59">
        <v>982</v>
      </c>
      <c r="E13" s="59">
        <v>402</v>
      </c>
      <c r="F13" s="59">
        <v>119</v>
      </c>
      <c r="G13" s="59">
        <v>437</v>
      </c>
      <c r="H13" s="162">
        <v>3526</v>
      </c>
      <c r="I13" s="58">
        <v>71277</v>
      </c>
      <c r="J13" s="58">
        <v>44134</v>
      </c>
      <c r="K13" s="58">
        <v>18067</v>
      </c>
      <c r="L13" s="58">
        <v>5348</v>
      </c>
      <c r="M13" s="58">
        <v>19640</v>
      </c>
      <c r="N13" s="162">
        <v>158466</v>
      </c>
    </row>
    <row r="14" spans="1:14" ht="15" customHeight="1" x14ac:dyDescent="0.25">
      <c r="A14" s="334" t="s">
        <v>400</v>
      </c>
      <c r="B14" s="334"/>
      <c r="C14" s="58">
        <v>94718</v>
      </c>
      <c r="D14" s="58">
        <v>25378</v>
      </c>
      <c r="E14" s="58">
        <v>18349</v>
      </c>
      <c r="F14" s="58">
        <v>6070</v>
      </c>
      <c r="G14" s="58">
        <v>24095</v>
      </c>
      <c r="H14" s="162">
        <v>168610</v>
      </c>
      <c r="I14" s="58">
        <v>5694684</v>
      </c>
      <c r="J14" s="58">
        <v>1525789</v>
      </c>
      <c r="K14" s="58">
        <v>1103189</v>
      </c>
      <c r="L14" s="58">
        <v>364942</v>
      </c>
      <c r="M14" s="58">
        <v>1448652</v>
      </c>
      <c r="N14" s="162">
        <v>10137256</v>
      </c>
    </row>
    <row r="15" spans="1:14" ht="15" customHeight="1" x14ac:dyDescent="0.25">
      <c r="A15" s="334" t="s">
        <v>120</v>
      </c>
      <c r="B15" s="334"/>
      <c r="C15" s="58">
        <v>4087</v>
      </c>
      <c r="D15" s="58">
        <v>15283</v>
      </c>
      <c r="E15" s="58">
        <v>1708</v>
      </c>
      <c r="F15" s="59">
        <v>441</v>
      </c>
      <c r="G15" s="58">
        <v>10006</v>
      </c>
      <c r="H15" s="162">
        <v>31525</v>
      </c>
      <c r="I15" s="58">
        <v>161953</v>
      </c>
      <c r="J15" s="58">
        <v>605614</v>
      </c>
      <c r="K15" s="58">
        <v>67684</v>
      </c>
      <c r="L15" s="58">
        <v>17476</v>
      </c>
      <c r="M15" s="58">
        <v>396505</v>
      </c>
      <c r="N15" s="162">
        <v>1249232</v>
      </c>
    </row>
    <row r="16" spans="1:14" ht="15" customHeight="1" x14ac:dyDescent="0.25">
      <c r="A16" s="334" t="s">
        <v>121</v>
      </c>
      <c r="B16" s="334"/>
      <c r="C16" s="59">
        <v>286</v>
      </c>
      <c r="D16" s="59">
        <v>780</v>
      </c>
      <c r="E16" s="59">
        <v>320</v>
      </c>
      <c r="F16" s="59">
        <v>28</v>
      </c>
      <c r="G16" s="59">
        <v>379</v>
      </c>
      <c r="H16" s="162">
        <v>1793</v>
      </c>
      <c r="I16" s="58">
        <v>10744</v>
      </c>
      <c r="J16" s="58">
        <v>29302</v>
      </c>
      <c r="K16" s="58">
        <v>12020</v>
      </c>
      <c r="L16" s="58">
        <v>1053</v>
      </c>
      <c r="M16" s="58">
        <v>14238</v>
      </c>
      <c r="N16" s="162">
        <v>67357</v>
      </c>
    </row>
    <row r="17" spans="1:14" ht="15" customHeight="1" x14ac:dyDescent="0.25">
      <c r="A17" s="334" t="s">
        <v>122</v>
      </c>
      <c r="B17" s="334"/>
      <c r="C17" s="58">
        <v>4509</v>
      </c>
      <c r="D17" s="58">
        <v>10993</v>
      </c>
      <c r="E17" s="58">
        <v>1601</v>
      </c>
      <c r="F17" s="59">
        <v>610</v>
      </c>
      <c r="G17" s="58">
        <v>5790</v>
      </c>
      <c r="H17" s="162">
        <v>23503</v>
      </c>
      <c r="I17" s="58">
        <v>178000</v>
      </c>
      <c r="J17" s="58">
        <v>433967</v>
      </c>
      <c r="K17" s="58">
        <v>63202</v>
      </c>
      <c r="L17" s="58">
        <v>24080</v>
      </c>
      <c r="M17" s="58">
        <v>228569</v>
      </c>
      <c r="N17" s="162">
        <v>927818</v>
      </c>
    </row>
    <row r="18" spans="1:14" ht="15" customHeight="1" x14ac:dyDescent="0.25">
      <c r="A18" s="334" t="s">
        <v>123</v>
      </c>
      <c r="B18" s="334"/>
      <c r="C18" s="58">
        <v>1908</v>
      </c>
      <c r="D18" s="58">
        <v>7397</v>
      </c>
      <c r="E18" s="58">
        <v>1409</v>
      </c>
      <c r="F18" s="59">
        <v>241</v>
      </c>
      <c r="G18" s="58">
        <v>3630</v>
      </c>
      <c r="H18" s="162">
        <v>14585</v>
      </c>
      <c r="I18" s="58">
        <v>73381</v>
      </c>
      <c r="J18" s="58">
        <v>284489</v>
      </c>
      <c r="K18" s="58">
        <v>54190</v>
      </c>
      <c r="L18" s="58">
        <v>9269</v>
      </c>
      <c r="M18" s="58">
        <v>139610</v>
      </c>
      <c r="N18" s="162">
        <v>560939</v>
      </c>
    </row>
    <row r="19" spans="1:14" ht="15" customHeight="1" x14ac:dyDescent="0.25">
      <c r="A19" s="334" t="s">
        <v>402</v>
      </c>
      <c r="B19" s="334"/>
      <c r="C19" s="58">
        <v>21497</v>
      </c>
      <c r="D19" s="58">
        <v>57268</v>
      </c>
      <c r="E19" s="58">
        <v>8122</v>
      </c>
      <c r="F19" s="58">
        <v>1895</v>
      </c>
      <c r="G19" s="58">
        <v>31296</v>
      </c>
      <c r="H19" s="162">
        <v>120078</v>
      </c>
      <c r="I19" s="58">
        <v>910737</v>
      </c>
      <c r="J19" s="58">
        <v>2426207</v>
      </c>
      <c r="K19" s="58">
        <v>344095</v>
      </c>
      <c r="L19" s="58">
        <v>80283</v>
      </c>
      <c r="M19" s="58">
        <v>1325881</v>
      </c>
      <c r="N19" s="162">
        <v>5087203</v>
      </c>
    </row>
    <row r="20" spans="1:14" ht="15" customHeight="1" x14ac:dyDescent="0.25">
      <c r="A20" s="334" t="s">
        <v>125</v>
      </c>
      <c r="B20" s="334"/>
      <c r="C20" s="59">
        <v>117</v>
      </c>
      <c r="D20" s="58">
        <v>2219</v>
      </c>
      <c r="E20" s="58">
        <v>1956</v>
      </c>
      <c r="F20" s="59">
        <v>19</v>
      </c>
      <c r="G20" s="58">
        <v>1793</v>
      </c>
      <c r="H20" s="162">
        <v>6104</v>
      </c>
      <c r="I20" s="58">
        <v>4745</v>
      </c>
      <c r="J20" s="58">
        <v>89988</v>
      </c>
      <c r="K20" s="58">
        <v>79322</v>
      </c>
      <c r="L20" s="59">
        <v>771</v>
      </c>
      <c r="M20" s="58">
        <v>72712</v>
      </c>
      <c r="N20" s="162">
        <v>247538</v>
      </c>
    </row>
    <row r="21" spans="1:14" ht="15" customHeight="1" x14ac:dyDescent="0.25">
      <c r="A21" s="334" t="s">
        <v>404</v>
      </c>
      <c r="B21" s="334"/>
      <c r="C21" s="58">
        <v>2321</v>
      </c>
      <c r="D21" s="58">
        <v>34104</v>
      </c>
      <c r="E21" s="58">
        <v>28004</v>
      </c>
      <c r="F21" s="59">
        <v>304</v>
      </c>
      <c r="G21" s="58">
        <v>20525</v>
      </c>
      <c r="H21" s="162">
        <v>85258</v>
      </c>
      <c r="I21" s="58">
        <v>137216</v>
      </c>
      <c r="J21" s="58">
        <v>2016228</v>
      </c>
      <c r="K21" s="58">
        <v>1655596</v>
      </c>
      <c r="L21" s="58">
        <v>17971</v>
      </c>
      <c r="M21" s="58">
        <v>1213437</v>
      </c>
      <c r="N21" s="162">
        <v>5040448</v>
      </c>
    </row>
    <row r="22" spans="1:14" ht="15" customHeight="1" x14ac:dyDescent="0.25">
      <c r="A22" s="334" t="s">
        <v>127</v>
      </c>
      <c r="B22" s="334"/>
      <c r="C22" s="58">
        <v>22343</v>
      </c>
      <c r="D22" s="59">
        <v>302</v>
      </c>
      <c r="E22" s="58">
        <v>1147</v>
      </c>
      <c r="F22" s="59">
        <v>28</v>
      </c>
      <c r="G22" s="58">
        <v>1541</v>
      </c>
      <c r="H22" s="162">
        <v>25361</v>
      </c>
      <c r="I22" s="58">
        <v>895823</v>
      </c>
      <c r="J22" s="58">
        <v>12107</v>
      </c>
      <c r="K22" s="58">
        <v>45988</v>
      </c>
      <c r="L22" s="58">
        <v>1122</v>
      </c>
      <c r="M22" s="58">
        <v>61785</v>
      </c>
      <c r="N22" s="162">
        <v>1016825</v>
      </c>
    </row>
    <row r="23" spans="1:14" ht="15" customHeight="1" x14ac:dyDescent="0.25">
      <c r="A23" s="334" t="s">
        <v>128</v>
      </c>
      <c r="B23" s="334"/>
      <c r="C23" s="59">
        <v>46</v>
      </c>
      <c r="D23" s="59">
        <v>322</v>
      </c>
      <c r="E23" s="59">
        <v>1</v>
      </c>
      <c r="F23" s="59">
        <v>331</v>
      </c>
      <c r="G23" s="59">
        <v>106</v>
      </c>
      <c r="H23" s="163">
        <v>806</v>
      </c>
      <c r="I23" s="58">
        <v>2022</v>
      </c>
      <c r="J23" s="58">
        <v>14154</v>
      </c>
      <c r="K23" s="59">
        <v>44</v>
      </c>
      <c r="L23" s="58">
        <v>14549</v>
      </c>
      <c r="M23" s="58">
        <v>4660</v>
      </c>
      <c r="N23" s="162">
        <v>35429</v>
      </c>
    </row>
    <row r="24" spans="1:14" ht="15" customHeight="1" x14ac:dyDescent="0.25">
      <c r="A24" s="334" t="s">
        <v>129</v>
      </c>
      <c r="B24" s="334"/>
      <c r="C24" s="59">
        <v>527</v>
      </c>
      <c r="D24" s="58">
        <v>3177</v>
      </c>
      <c r="E24" s="59">
        <v>22</v>
      </c>
      <c r="F24" s="58">
        <v>3597</v>
      </c>
      <c r="G24" s="58">
        <v>1321</v>
      </c>
      <c r="H24" s="162">
        <v>8644</v>
      </c>
      <c r="I24" s="58">
        <v>18834</v>
      </c>
      <c r="J24" s="58">
        <v>113537</v>
      </c>
      <c r="K24" s="59">
        <v>787</v>
      </c>
      <c r="L24" s="58">
        <v>128549</v>
      </c>
      <c r="M24" s="58">
        <v>47210</v>
      </c>
      <c r="N24" s="162">
        <v>308917</v>
      </c>
    </row>
    <row r="25" spans="1:14" ht="15" customHeight="1" x14ac:dyDescent="0.25">
      <c r="A25" s="334" t="s">
        <v>405</v>
      </c>
      <c r="B25" s="334"/>
      <c r="C25" s="58">
        <v>3486</v>
      </c>
      <c r="D25" s="58">
        <v>21218</v>
      </c>
      <c r="E25" s="59">
        <v>249</v>
      </c>
      <c r="F25" s="58">
        <v>22686</v>
      </c>
      <c r="G25" s="58">
        <v>7056</v>
      </c>
      <c r="H25" s="162">
        <v>54695</v>
      </c>
      <c r="I25" s="58">
        <v>142502</v>
      </c>
      <c r="J25" s="58">
        <v>867356</v>
      </c>
      <c r="K25" s="58">
        <v>10180</v>
      </c>
      <c r="L25" s="58">
        <v>927366</v>
      </c>
      <c r="M25" s="58">
        <v>288440</v>
      </c>
      <c r="N25" s="162">
        <v>2235844</v>
      </c>
    </row>
    <row r="26" spans="1:14" ht="15" customHeight="1" x14ac:dyDescent="0.25">
      <c r="A26" s="334" t="s">
        <v>130</v>
      </c>
      <c r="B26" s="334"/>
      <c r="C26" s="58">
        <v>26037</v>
      </c>
      <c r="D26" s="58">
        <v>32511</v>
      </c>
      <c r="E26" s="59">
        <v>923</v>
      </c>
      <c r="F26" s="58">
        <v>40838</v>
      </c>
      <c r="G26" s="58">
        <v>4881</v>
      </c>
      <c r="H26" s="162">
        <v>105190</v>
      </c>
      <c r="I26" s="58">
        <v>1077476</v>
      </c>
      <c r="J26" s="58">
        <v>1345387</v>
      </c>
      <c r="K26" s="58">
        <v>38196</v>
      </c>
      <c r="L26" s="58">
        <v>1689976</v>
      </c>
      <c r="M26" s="58">
        <v>201987</v>
      </c>
      <c r="N26" s="162">
        <v>4353022</v>
      </c>
    </row>
    <row r="27" spans="1:14" ht="15" customHeight="1" x14ac:dyDescent="0.25">
      <c r="A27" s="334" t="s">
        <v>131</v>
      </c>
      <c r="B27" s="334"/>
      <c r="C27" s="59">
        <v>83</v>
      </c>
      <c r="D27" s="59">
        <v>170</v>
      </c>
      <c r="E27" s="59">
        <v>937</v>
      </c>
      <c r="F27" s="58">
        <v>12636</v>
      </c>
      <c r="G27" s="58">
        <v>9232</v>
      </c>
      <c r="H27" s="162">
        <v>23058</v>
      </c>
      <c r="I27" s="58">
        <v>3062</v>
      </c>
      <c r="J27" s="58">
        <v>6271</v>
      </c>
      <c r="K27" s="58">
        <v>34554</v>
      </c>
      <c r="L27" s="58">
        <v>465954</v>
      </c>
      <c r="M27" s="58">
        <v>340431</v>
      </c>
      <c r="N27" s="162">
        <v>850272</v>
      </c>
    </row>
    <row r="28" spans="1:14" ht="15" customHeight="1" x14ac:dyDescent="0.25">
      <c r="A28" s="334" t="s">
        <v>132</v>
      </c>
      <c r="B28" s="334"/>
      <c r="C28" s="59">
        <v>352</v>
      </c>
      <c r="D28" s="58">
        <v>15508</v>
      </c>
      <c r="E28" s="59">
        <v>60</v>
      </c>
      <c r="F28" s="59">
        <v>33</v>
      </c>
      <c r="G28" s="58">
        <v>2291</v>
      </c>
      <c r="H28" s="162">
        <v>18244</v>
      </c>
      <c r="I28" s="58">
        <v>12962</v>
      </c>
      <c r="J28" s="58">
        <v>571057</v>
      </c>
      <c r="K28" s="58">
        <v>2210</v>
      </c>
      <c r="L28" s="58">
        <v>1215</v>
      </c>
      <c r="M28" s="58">
        <v>84363</v>
      </c>
      <c r="N28" s="162">
        <v>671807</v>
      </c>
    </row>
    <row r="29" spans="1:14" ht="15" customHeight="1" x14ac:dyDescent="0.25">
      <c r="A29" s="334" t="s">
        <v>133</v>
      </c>
      <c r="B29" s="334"/>
      <c r="C29" s="59">
        <v>347</v>
      </c>
      <c r="D29" s="59">
        <v>984</v>
      </c>
      <c r="E29" s="58">
        <v>6414</v>
      </c>
      <c r="F29" s="59">
        <v>762</v>
      </c>
      <c r="G29" s="58">
        <v>11756</v>
      </c>
      <c r="H29" s="162">
        <v>20263</v>
      </c>
      <c r="I29" s="58">
        <v>12852</v>
      </c>
      <c r="J29" s="58">
        <v>36449</v>
      </c>
      <c r="K29" s="58">
        <v>237590</v>
      </c>
      <c r="L29" s="58">
        <v>28227</v>
      </c>
      <c r="M29" s="58">
        <v>435471</v>
      </c>
      <c r="N29" s="162">
        <v>750589</v>
      </c>
    </row>
    <row r="30" spans="1:14" ht="15" customHeight="1" x14ac:dyDescent="0.25">
      <c r="A30" s="334" t="s">
        <v>134</v>
      </c>
      <c r="B30" s="334"/>
      <c r="C30" s="59">
        <v>228</v>
      </c>
      <c r="D30" s="59">
        <v>141</v>
      </c>
      <c r="E30" s="58">
        <v>3135</v>
      </c>
      <c r="F30" s="59">
        <v>75</v>
      </c>
      <c r="G30" s="58">
        <v>9312</v>
      </c>
      <c r="H30" s="162">
        <v>12891</v>
      </c>
      <c r="I30" s="58">
        <v>8174</v>
      </c>
      <c r="J30" s="58">
        <v>5056</v>
      </c>
      <c r="K30" s="58">
        <v>112381</v>
      </c>
      <c r="L30" s="58">
        <v>2688</v>
      </c>
      <c r="M30" s="58">
        <v>333811</v>
      </c>
      <c r="N30" s="162">
        <v>462110</v>
      </c>
    </row>
    <row r="31" spans="1:14" ht="15" customHeight="1" x14ac:dyDescent="0.25">
      <c r="A31" s="334" t="s">
        <v>135</v>
      </c>
      <c r="B31" s="334"/>
      <c r="C31" s="59">
        <v>77</v>
      </c>
      <c r="D31" s="59">
        <v>260</v>
      </c>
      <c r="E31" s="59">
        <v>29</v>
      </c>
      <c r="F31" s="58">
        <v>12306</v>
      </c>
      <c r="G31" s="58">
        <v>3929</v>
      </c>
      <c r="H31" s="162">
        <v>16601</v>
      </c>
      <c r="I31" s="58">
        <v>2707</v>
      </c>
      <c r="J31" s="58">
        <v>9138</v>
      </c>
      <c r="K31" s="58">
        <v>1018</v>
      </c>
      <c r="L31" s="58">
        <v>432495</v>
      </c>
      <c r="M31" s="58">
        <v>138084</v>
      </c>
      <c r="N31" s="162">
        <v>583442</v>
      </c>
    </row>
    <row r="32" spans="1:14" ht="15" customHeight="1" x14ac:dyDescent="0.25">
      <c r="A32" s="334" t="s">
        <v>136</v>
      </c>
      <c r="B32" s="334"/>
      <c r="C32" s="58">
        <v>12873</v>
      </c>
      <c r="D32" s="59">
        <v>272</v>
      </c>
      <c r="E32" s="59">
        <v>170</v>
      </c>
      <c r="F32" s="59">
        <v>61</v>
      </c>
      <c r="G32" s="59">
        <v>316</v>
      </c>
      <c r="H32" s="162">
        <v>13692</v>
      </c>
      <c r="I32" s="58">
        <v>463384</v>
      </c>
      <c r="J32" s="58">
        <v>9792</v>
      </c>
      <c r="K32" s="58">
        <v>6120</v>
      </c>
      <c r="L32" s="58">
        <v>2196</v>
      </c>
      <c r="M32" s="58">
        <v>11376</v>
      </c>
      <c r="N32" s="162">
        <v>492868</v>
      </c>
    </row>
    <row r="33" spans="1:14" x14ac:dyDescent="0.25">
      <c r="A33" s="334" t="s">
        <v>137</v>
      </c>
      <c r="B33" s="334"/>
      <c r="C33" s="58">
        <v>32148</v>
      </c>
      <c r="D33" s="58">
        <v>1159</v>
      </c>
      <c r="E33" s="58">
        <v>2744</v>
      </c>
      <c r="F33" s="59">
        <v>63</v>
      </c>
      <c r="G33" s="58">
        <v>7551</v>
      </c>
      <c r="H33" s="162">
        <v>43665</v>
      </c>
      <c r="I33" s="58">
        <v>1179111</v>
      </c>
      <c r="J33" s="58">
        <v>42509</v>
      </c>
      <c r="K33" s="58">
        <v>100643</v>
      </c>
      <c r="L33" s="58">
        <v>2310</v>
      </c>
      <c r="M33" s="58">
        <v>276951</v>
      </c>
      <c r="N33" s="162">
        <v>1601524</v>
      </c>
    </row>
    <row r="34" spans="1:14" ht="15" customHeight="1" x14ac:dyDescent="0.25">
      <c r="A34" s="334" t="s">
        <v>138</v>
      </c>
      <c r="B34" s="334"/>
      <c r="C34" s="59">
        <v>270</v>
      </c>
      <c r="D34" s="59">
        <v>647</v>
      </c>
      <c r="E34" s="59">
        <v>29</v>
      </c>
      <c r="F34" s="58">
        <v>6632</v>
      </c>
      <c r="G34" s="58">
        <v>5190</v>
      </c>
      <c r="H34" s="162">
        <v>12768</v>
      </c>
      <c r="I34" s="58">
        <v>9677</v>
      </c>
      <c r="J34" s="58">
        <v>23191</v>
      </c>
      <c r="K34" s="58">
        <v>1040</v>
      </c>
      <c r="L34" s="58">
        <v>237713</v>
      </c>
      <c r="M34" s="58">
        <v>186027</v>
      </c>
      <c r="N34" s="162">
        <v>457648</v>
      </c>
    </row>
    <row r="35" spans="1:14" ht="15" customHeight="1" x14ac:dyDescent="0.25">
      <c r="A35" s="334" t="s">
        <v>139</v>
      </c>
      <c r="B35" s="334"/>
      <c r="C35" s="59">
        <v>298</v>
      </c>
      <c r="D35" s="58">
        <v>10901</v>
      </c>
      <c r="E35" s="59">
        <v>75</v>
      </c>
      <c r="F35" s="59">
        <v>21</v>
      </c>
      <c r="G35" s="58">
        <v>2478</v>
      </c>
      <c r="H35" s="162">
        <v>13773</v>
      </c>
      <c r="I35" s="58">
        <v>11146</v>
      </c>
      <c r="J35" s="58">
        <v>407715</v>
      </c>
      <c r="K35" s="58">
        <v>2804</v>
      </c>
      <c r="L35" s="59">
        <v>786</v>
      </c>
      <c r="M35" s="58">
        <v>92682</v>
      </c>
      <c r="N35" s="162">
        <v>515133</v>
      </c>
    </row>
    <row r="36" spans="1:14" ht="15" customHeight="1" x14ac:dyDescent="0.25">
      <c r="A36" s="334" t="s">
        <v>140</v>
      </c>
      <c r="B36" s="334"/>
      <c r="C36" s="59">
        <v>348</v>
      </c>
      <c r="D36" s="59">
        <v>405</v>
      </c>
      <c r="E36" s="58">
        <v>7527</v>
      </c>
      <c r="F36" s="59">
        <v>77</v>
      </c>
      <c r="G36" s="58">
        <v>13352</v>
      </c>
      <c r="H36" s="162">
        <v>21709</v>
      </c>
      <c r="I36" s="58">
        <v>12601</v>
      </c>
      <c r="J36" s="58">
        <v>14665</v>
      </c>
      <c r="K36" s="58">
        <v>272547</v>
      </c>
      <c r="L36" s="58">
        <v>2789</v>
      </c>
      <c r="M36" s="58">
        <v>483465</v>
      </c>
      <c r="N36" s="162">
        <v>786067</v>
      </c>
    </row>
    <row r="37" spans="1:14" ht="15" customHeight="1" x14ac:dyDescent="0.25">
      <c r="A37" s="334" t="s">
        <v>141</v>
      </c>
      <c r="B37" s="334"/>
      <c r="C37" s="59">
        <v>487</v>
      </c>
      <c r="D37" s="58">
        <v>12708</v>
      </c>
      <c r="E37" s="59">
        <v>183</v>
      </c>
      <c r="F37" s="59">
        <v>34</v>
      </c>
      <c r="G37" s="58">
        <v>1993</v>
      </c>
      <c r="H37" s="162">
        <v>15405</v>
      </c>
      <c r="I37" s="58">
        <v>17685</v>
      </c>
      <c r="J37" s="58">
        <v>461501</v>
      </c>
      <c r="K37" s="58">
        <v>6646</v>
      </c>
      <c r="L37" s="58">
        <v>1234</v>
      </c>
      <c r="M37" s="58">
        <v>72378</v>
      </c>
      <c r="N37" s="162">
        <v>559444</v>
      </c>
    </row>
    <row r="38" spans="1:14" ht="15" customHeight="1" x14ac:dyDescent="0.25">
      <c r="A38" s="334" t="s">
        <v>142</v>
      </c>
      <c r="B38" s="334"/>
      <c r="C38" s="59">
        <v>133</v>
      </c>
      <c r="D38" s="59">
        <v>163</v>
      </c>
      <c r="E38" s="59">
        <v>53</v>
      </c>
      <c r="F38" s="58">
        <v>7089</v>
      </c>
      <c r="G38" s="58">
        <v>10160</v>
      </c>
      <c r="H38" s="162">
        <v>17598</v>
      </c>
      <c r="I38" s="58">
        <v>4893</v>
      </c>
      <c r="J38" s="58">
        <v>5996</v>
      </c>
      <c r="K38" s="58">
        <v>1950</v>
      </c>
      <c r="L38" s="58">
        <v>260751</v>
      </c>
      <c r="M38" s="58">
        <v>373709</v>
      </c>
      <c r="N38" s="162">
        <v>647299</v>
      </c>
    </row>
    <row r="39" spans="1:14" ht="15" customHeight="1" x14ac:dyDescent="0.25">
      <c r="A39" s="334" t="s">
        <v>143</v>
      </c>
      <c r="B39" s="334"/>
      <c r="C39" s="58">
        <v>16187</v>
      </c>
      <c r="D39" s="59">
        <v>511</v>
      </c>
      <c r="E39" s="59">
        <v>175</v>
      </c>
      <c r="F39" s="59">
        <v>50</v>
      </c>
      <c r="G39" s="58">
        <v>20639</v>
      </c>
      <c r="H39" s="162">
        <v>37562</v>
      </c>
      <c r="I39" s="58">
        <v>586942</v>
      </c>
      <c r="J39" s="58">
        <v>18529</v>
      </c>
      <c r="K39" s="58">
        <v>6346</v>
      </c>
      <c r="L39" s="58">
        <v>1812</v>
      </c>
      <c r="M39" s="58">
        <v>748369</v>
      </c>
      <c r="N39" s="162">
        <v>1361998</v>
      </c>
    </row>
    <row r="40" spans="1:14" ht="15" customHeight="1" x14ac:dyDescent="0.25">
      <c r="A40" s="334" t="s">
        <v>144</v>
      </c>
      <c r="B40" s="334"/>
      <c r="C40" s="59">
        <v>339</v>
      </c>
      <c r="D40" s="58">
        <v>1132</v>
      </c>
      <c r="E40" s="59">
        <v>39</v>
      </c>
      <c r="F40" s="58">
        <v>8876</v>
      </c>
      <c r="G40" s="58">
        <v>5097</v>
      </c>
      <c r="H40" s="162">
        <v>15483</v>
      </c>
      <c r="I40" s="58">
        <v>12078</v>
      </c>
      <c r="J40" s="58">
        <v>40329</v>
      </c>
      <c r="K40" s="58">
        <v>1390</v>
      </c>
      <c r="L40" s="58">
        <v>316228</v>
      </c>
      <c r="M40" s="58">
        <v>181593</v>
      </c>
      <c r="N40" s="162">
        <v>551618</v>
      </c>
    </row>
    <row r="41" spans="1:14" ht="15" customHeight="1" x14ac:dyDescent="0.25">
      <c r="A41" s="334" t="s">
        <v>145</v>
      </c>
      <c r="B41" s="334"/>
      <c r="C41" s="59">
        <v>79</v>
      </c>
      <c r="D41" s="59">
        <v>238</v>
      </c>
      <c r="E41" s="58">
        <v>9154</v>
      </c>
      <c r="F41" s="59">
        <v>156</v>
      </c>
      <c r="G41" s="59">
        <v>157</v>
      </c>
      <c r="H41" s="162">
        <v>9784</v>
      </c>
      <c r="I41" s="58">
        <v>2811</v>
      </c>
      <c r="J41" s="58">
        <v>8466</v>
      </c>
      <c r="K41" s="58">
        <v>325669</v>
      </c>
      <c r="L41" s="58">
        <v>5550</v>
      </c>
      <c r="M41" s="58">
        <v>5585</v>
      </c>
      <c r="N41" s="162">
        <v>348081</v>
      </c>
    </row>
    <row r="42" spans="1:14" ht="15" customHeight="1" x14ac:dyDescent="0.25">
      <c r="A42" s="334" t="s">
        <v>146</v>
      </c>
      <c r="B42" s="334"/>
      <c r="C42" s="59">
        <v>538</v>
      </c>
      <c r="D42" s="58">
        <v>18717</v>
      </c>
      <c r="E42" s="59">
        <v>251</v>
      </c>
      <c r="F42" s="59">
        <v>48</v>
      </c>
      <c r="G42" s="58">
        <v>7348</v>
      </c>
      <c r="H42" s="162">
        <v>26902</v>
      </c>
      <c r="I42" s="58">
        <v>19787</v>
      </c>
      <c r="J42" s="58">
        <v>688396</v>
      </c>
      <c r="K42" s="58">
        <v>9232</v>
      </c>
      <c r="L42" s="58">
        <v>1766</v>
      </c>
      <c r="M42" s="58">
        <v>270253</v>
      </c>
      <c r="N42" s="162">
        <v>989434</v>
      </c>
    </row>
    <row r="43" spans="1:14" ht="15" customHeight="1" x14ac:dyDescent="0.25">
      <c r="A43" s="334" t="s">
        <v>147</v>
      </c>
      <c r="B43" s="334"/>
      <c r="C43" s="59">
        <v>434</v>
      </c>
      <c r="D43" s="59">
        <v>233</v>
      </c>
      <c r="E43" s="59">
        <v>293</v>
      </c>
      <c r="F43" s="58">
        <v>9590</v>
      </c>
      <c r="G43" s="58">
        <v>15441</v>
      </c>
      <c r="H43" s="162">
        <v>25991</v>
      </c>
      <c r="I43" s="58">
        <v>15651</v>
      </c>
      <c r="J43" s="58">
        <v>8403</v>
      </c>
      <c r="K43" s="58">
        <v>10567</v>
      </c>
      <c r="L43" s="58">
        <v>345846</v>
      </c>
      <c r="M43" s="58">
        <v>556854</v>
      </c>
      <c r="N43" s="162">
        <v>937321</v>
      </c>
    </row>
    <row r="44" spans="1:14" ht="15" customHeight="1" x14ac:dyDescent="0.25">
      <c r="A44" s="334" t="s">
        <v>148</v>
      </c>
      <c r="B44" s="334"/>
      <c r="C44" s="58">
        <v>15900</v>
      </c>
      <c r="D44" s="59">
        <v>215</v>
      </c>
      <c r="E44" s="59">
        <v>214</v>
      </c>
      <c r="F44" s="59">
        <v>95</v>
      </c>
      <c r="G44" s="58">
        <v>1930</v>
      </c>
      <c r="H44" s="162">
        <v>18354</v>
      </c>
      <c r="I44" s="58">
        <v>574374</v>
      </c>
      <c r="J44" s="58">
        <v>7766</v>
      </c>
      <c r="K44" s="58">
        <v>7729</v>
      </c>
      <c r="L44" s="58">
        <v>3432</v>
      </c>
      <c r="M44" s="58">
        <v>69720</v>
      </c>
      <c r="N44" s="162">
        <v>663021</v>
      </c>
    </row>
    <row r="45" spans="1:14" ht="15" customHeight="1" x14ac:dyDescent="0.25">
      <c r="A45" s="334" t="s">
        <v>149</v>
      </c>
      <c r="B45" s="334"/>
      <c r="C45" s="58">
        <v>16696</v>
      </c>
      <c r="D45" s="58">
        <v>5383</v>
      </c>
      <c r="E45" s="58">
        <v>19703</v>
      </c>
      <c r="F45" s="58">
        <v>1203</v>
      </c>
      <c r="G45" s="58">
        <v>16689</v>
      </c>
      <c r="H45" s="162">
        <v>59674</v>
      </c>
      <c r="I45" s="58">
        <v>594168</v>
      </c>
      <c r="J45" s="58">
        <v>191567</v>
      </c>
      <c r="K45" s="58">
        <v>701180</v>
      </c>
      <c r="L45" s="58">
        <v>42813</v>
      </c>
      <c r="M45" s="58">
        <v>593921</v>
      </c>
      <c r="N45" s="162">
        <v>2123649</v>
      </c>
    </row>
    <row r="46" spans="1:14" ht="15" customHeight="1" x14ac:dyDescent="0.25">
      <c r="A46" s="334" t="s">
        <v>150</v>
      </c>
      <c r="B46" s="334"/>
      <c r="C46" s="59">
        <v>323</v>
      </c>
      <c r="D46" s="59">
        <v>825</v>
      </c>
      <c r="E46" s="59">
        <v>50</v>
      </c>
      <c r="F46" s="58">
        <v>3443</v>
      </c>
      <c r="G46" s="58">
        <v>19380</v>
      </c>
      <c r="H46" s="162">
        <v>24021</v>
      </c>
      <c r="I46" s="58">
        <v>12023</v>
      </c>
      <c r="J46" s="58">
        <v>30710</v>
      </c>
      <c r="K46" s="58">
        <v>1861</v>
      </c>
      <c r="L46" s="58">
        <v>128168</v>
      </c>
      <c r="M46" s="58">
        <v>721437</v>
      </c>
      <c r="N46" s="162">
        <v>894199</v>
      </c>
    </row>
    <row r="47" spans="1:14" ht="15" customHeight="1" x14ac:dyDescent="0.25">
      <c r="A47" s="334" t="s">
        <v>151</v>
      </c>
      <c r="B47" s="334"/>
      <c r="C47" s="59">
        <v>403</v>
      </c>
      <c r="D47" s="59">
        <v>540</v>
      </c>
      <c r="E47" s="58">
        <v>3521</v>
      </c>
      <c r="F47" s="59">
        <v>111</v>
      </c>
      <c r="G47" s="58">
        <v>17101</v>
      </c>
      <c r="H47" s="162">
        <v>21676</v>
      </c>
      <c r="I47" s="58">
        <v>14479</v>
      </c>
      <c r="J47" s="58">
        <v>19402</v>
      </c>
      <c r="K47" s="58">
        <v>126500</v>
      </c>
      <c r="L47" s="58">
        <v>3988</v>
      </c>
      <c r="M47" s="58">
        <v>614396</v>
      </c>
      <c r="N47" s="162">
        <v>778765</v>
      </c>
    </row>
    <row r="48" spans="1:14" ht="15" customHeight="1" x14ac:dyDescent="0.25">
      <c r="A48" s="334" t="s">
        <v>152</v>
      </c>
      <c r="B48" s="334"/>
      <c r="C48" s="59">
        <v>133</v>
      </c>
      <c r="D48" s="59">
        <v>72</v>
      </c>
      <c r="E48" s="58">
        <v>3538</v>
      </c>
      <c r="F48" s="59">
        <v>40</v>
      </c>
      <c r="G48" s="58">
        <v>6424</v>
      </c>
      <c r="H48" s="162">
        <v>10207</v>
      </c>
      <c r="I48" s="58">
        <v>4660</v>
      </c>
      <c r="J48" s="58">
        <v>2522</v>
      </c>
      <c r="K48" s="58">
        <v>123980</v>
      </c>
      <c r="L48" s="58">
        <v>1401</v>
      </c>
      <c r="M48" s="58">
        <v>225112</v>
      </c>
      <c r="N48" s="162">
        <v>357675</v>
      </c>
    </row>
    <row r="49" spans="1:14" ht="15" customHeight="1" x14ac:dyDescent="0.25">
      <c r="A49" s="334" t="s">
        <v>153</v>
      </c>
      <c r="B49" s="334"/>
      <c r="C49" s="58">
        <v>1064</v>
      </c>
      <c r="D49" s="59">
        <v>861</v>
      </c>
      <c r="E49" s="58">
        <v>5838</v>
      </c>
      <c r="F49" s="59">
        <v>131</v>
      </c>
      <c r="G49" s="58">
        <v>12578</v>
      </c>
      <c r="H49" s="162">
        <v>20472</v>
      </c>
      <c r="I49" s="58">
        <v>38374</v>
      </c>
      <c r="J49" s="58">
        <v>31053</v>
      </c>
      <c r="K49" s="58">
        <v>210557</v>
      </c>
      <c r="L49" s="58">
        <v>4725</v>
      </c>
      <c r="M49" s="58">
        <v>453647</v>
      </c>
      <c r="N49" s="162">
        <v>738356</v>
      </c>
    </row>
    <row r="50" spans="1:14" ht="15" customHeight="1" x14ac:dyDescent="0.25">
      <c r="A50" s="334" t="s">
        <v>154</v>
      </c>
      <c r="B50" s="334"/>
      <c r="C50" s="58">
        <v>31109</v>
      </c>
      <c r="D50" s="59">
        <v>510</v>
      </c>
      <c r="E50" s="59">
        <v>340</v>
      </c>
      <c r="F50" s="59">
        <v>151</v>
      </c>
      <c r="G50" s="58">
        <v>3878</v>
      </c>
      <c r="H50" s="162">
        <v>35988</v>
      </c>
      <c r="I50" s="58">
        <v>1130865</v>
      </c>
      <c r="J50" s="58">
        <v>18538</v>
      </c>
      <c r="K50" s="58">
        <v>12361</v>
      </c>
      <c r="L50" s="58">
        <v>5490</v>
      </c>
      <c r="M50" s="58">
        <v>140971</v>
      </c>
      <c r="N50" s="162">
        <v>1308225</v>
      </c>
    </row>
    <row r="51" spans="1:14" ht="15" customHeight="1" x14ac:dyDescent="0.25">
      <c r="A51" s="334" t="s">
        <v>155</v>
      </c>
      <c r="B51" s="334"/>
      <c r="C51" s="59">
        <v>384</v>
      </c>
      <c r="D51" s="58">
        <v>8973</v>
      </c>
      <c r="E51" s="59">
        <v>42</v>
      </c>
      <c r="F51" s="59">
        <v>22</v>
      </c>
      <c r="G51" s="59">
        <v>951</v>
      </c>
      <c r="H51" s="162">
        <v>10372</v>
      </c>
      <c r="I51" s="58">
        <v>14037</v>
      </c>
      <c r="J51" s="58">
        <v>328016</v>
      </c>
      <c r="K51" s="58">
        <v>1537</v>
      </c>
      <c r="L51" s="59">
        <v>805</v>
      </c>
      <c r="M51" s="58">
        <v>34765</v>
      </c>
      <c r="N51" s="162">
        <v>379160</v>
      </c>
    </row>
    <row r="52" spans="1:14" ht="15" customHeight="1" x14ac:dyDescent="0.25">
      <c r="A52" s="334" t="s">
        <v>156</v>
      </c>
      <c r="B52" s="334"/>
      <c r="C52" s="59">
        <v>50</v>
      </c>
      <c r="D52" s="59">
        <v>85</v>
      </c>
      <c r="E52" s="59">
        <v>11</v>
      </c>
      <c r="F52" s="58">
        <v>6061</v>
      </c>
      <c r="G52" s="58">
        <v>5571</v>
      </c>
      <c r="H52" s="162">
        <v>11778</v>
      </c>
      <c r="I52" s="58">
        <v>1772</v>
      </c>
      <c r="J52" s="58">
        <v>3015</v>
      </c>
      <c r="K52" s="59">
        <v>389</v>
      </c>
      <c r="L52" s="58">
        <v>215075</v>
      </c>
      <c r="M52" s="58">
        <v>197685</v>
      </c>
      <c r="N52" s="162">
        <v>417936</v>
      </c>
    </row>
    <row r="53" spans="1:14" ht="15" customHeight="1" x14ac:dyDescent="0.25">
      <c r="A53" s="334" t="s">
        <v>157</v>
      </c>
      <c r="B53" s="334"/>
      <c r="C53" s="58">
        <v>30235</v>
      </c>
      <c r="D53" s="58">
        <v>5184</v>
      </c>
      <c r="E53" s="59">
        <v>376</v>
      </c>
      <c r="F53" s="58">
        <v>1296</v>
      </c>
      <c r="G53" s="58">
        <v>7922</v>
      </c>
      <c r="H53" s="162">
        <v>45013</v>
      </c>
      <c r="I53" s="58">
        <v>1119551</v>
      </c>
      <c r="J53" s="58">
        <v>191955</v>
      </c>
      <c r="K53" s="58">
        <v>13923</v>
      </c>
      <c r="L53" s="58">
        <v>47987</v>
      </c>
      <c r="M53" s="58">
        <v>293340</v>
      </c>
      <c r="N53" s="162">
        <v>1666756</v>
      </c>
    </row>
    <row r="54" spans="1:14" ht="15" customHeight="1" x14ac:dyDescent="0.25">
      <c r="A54" s="334" t="s">
        <v>158</v>
      </c>
      <c r="B54" s="334"/>
      <c r="C54" s="59">
        <v>769</v>
      </c>
      <c r="D54" s="58">
        <v>9739</v>
      </c>
      <c r="E54" s="59">
        <v>143</v>
      </c>
      <c r="F54" s="58">
        <v>23893</v>
      </c>
      <c r="G54" s="58">
        <v>8541</v>
      </c>
      <c r="H54" s="162">
        <v>43085</v>
      </c>
      <c r="I54" s="58">
        <v>28249</v>
      </c>
      <c r="J54" s="58">
        <v>357770</v>
      </c>
      <c r="K54" s="58">
        <v>5253</v>
      </c>
      <c r="L54" s="58">
        <v>877730</v>
      </c>
      <c r="M54" s="58">
        <v>313762</v>
      </c>
      <c r="N54" s="162">
        <v>1582764</v>
      </c>
    </row>
    <row r="55" spans="1:14" ht="15" customHeight="1" x14ac:dyDescent="0.25">
      <c r="A55" s="334" t="s">
        <v>159</v>
      </c>
      <c r="B55" s="334"/>
      <c r="C55" s="59">
        <v>303</v>
      </c>
      <c r="D55" s="59">
        <v>236</v>
      </c>
      <c r="E55" s="59">
        <v>167</v>
      </c>
      <c r="F55" s="58">
        <v>5976</v>
      </c>
      <c r="G55" s="58">
        <v>15405</v>
      </c>
      <c r="H55" s="162">
        <v>22087</v>
      </c>
      <c r="I55" s="58">
        <v>11009</v>
      </c>
      <c r="J55" s="58">
        <v>8573</v>
      </c>
      <c r="K55" s="58">
        <v>6066</v>
      </c>
      <c r="L55" s="58">
        <v>217088</v>
      </c>
      <c r="M55" s="58">
        <v>559612</v>
      </c>
      <c r="N55" s="162">
        <v>802348</v>
      </c>
    </row>
    <row r="56" spans="1:14" x14ac:dyDescent="0.25">
      <c r="A56" s="334" t="s">
        <v>160</v>
      </c>
      <c r="B56" s="334"/>
      <c r="C56" s="58">
        <v>1710</v>
      </c>
      <c r="D56" s="58">
        <v>1615</v>
      </c>
      <c r="E56" s="59">
        <v>94</v>
      </c>
      <c r="F56" s="58">
        <v>21131</v>
      </c>
      <c r="G56" s="59">
        <v>562</v>
      </c>
      <c r="H56" s="162">
        <v>25112</v>
      </c>
      <c r="I56" s="58">
        <v>62981</v>
      </c>
      <c r="J56" s="58">
        <v>59483</v>
      </c>
      <c r="K56" s="58">
        <v>3461</v>
      </c>
      <c r="L56" s="58">
        <v>778272</v>
      </c>
      <c r="M56" s="58">
        <v>20699</v>
      </c>
      <c r="N56" s="162">
        <v>924896</v>
      </c>
    </row>
    <row r="57" spans="1:14" ht="15" customHeight="1" x14ac:dyDescent="0.25">
      <c r="A57" s="334" t="s">
        <v>161</v>
      </c>
      <c r="B57" s="334"/>
      <c r="C57" s="59">
        <v>315</v>
      </c>
      <c r="D57" s="59">
        <v>193</v>
      </c>
      <c r="E57" s="58">
        <v>6444</v>
      </c>
      <c r="F57" s="59">
        <v>268</v>
      </c>
      <c r="G57" s="58">
        <v>10177</v>
      </c>
      <c r="H57" s="162">
        <v>17397</v>
      </c>
      <c r="I57" s="58">
        <v>11299</v>
      </c>
      <c r="J57" s="58">
        <v>6922</v>
      </c>
      <c r="K57" s="58">
        <v>231141</v>
      </c>
      <c r="L57" s="58">
        <v>9612</v>
      </c>
      <c r="M57" s="58">
        <v>365041</v>
      </c>
      <c r="N57" s="162">
        <v>624015</v>
      </c>
    </row>
    <row r="58" spans="1:14" ht="15" customHeight="1" x14ac:dyDescent="0.25">
      <c r="A58" s="334" t="s">
        <v>162</v>
      </c>
      <c r="B58" s="334"/>
      <c r="C58" s="59">
        <v>179</v>
      </c>
      <c r="D58" s="59">
        <v>445</v>
      </c>
      <c r="E58" s="58">
        <v>4085</v>
      </c>
      <c r="F58" s="59">
        <v>36</v>
      </c>
      <c r="G58" s="58">
        <v>10510</v>
      </c>
      <c r="H58" s="162">
        <v>15255</v>
      </c>
      <c r="I58" s="58">
        <v>6315</v>
      </c>
      <c r="J58" s="58">
        <v>15698</v>
      </c>
      <c r="K58" s="58">
        <v>144100</v>
      </c>
      <c r="L58" s="58">
        <v>1270</v>
      </c>
      <c r="M58" s="58">
        <v>370750</v>
      </c>
      <c r="N58" s="162">
        <v>538133</v>
      </c>
    </row>
    <row r="59" spans="1:14" ht="15" customHeight="1" x14ac:dyDescent="0.25">
      <c r="A59" s="334" t="s">
        <v>163</v>
      </c>
      <c r="B59" s="334"/>
      <c r="C59" s="59">
        <v>268</v>
      </c>
      <c r="D59" s="58">
        <v>19600</v>
      </c>
      <c r="E59" s="59">
        <v>67</v>
      </c>
      <c r="F59" s="59">
        <v>38</v>
      </c>
      <c r="G59" s="58">
        <v>5851</v>
      </c>
      <c r="H59" s="162">
        <v>25824</v>
      </c>
      <c r="I59" s="58">
        <v>10155</v>
      </c>
      <c r="J59" s="58">
        <v>742613</v>
      </c>
      <c r="K59" s="58">
        <v>2540</v>
      </c>
      <c r="L59" s="58">
        <v>1440</v>
      </c>
      <c r="M59" s="58">
        <v>221684</v>
      </c>
      <c r="N59" s="162">
        <v>978432</v>
      </c>
    </row>
    <row r="60" spans="1:14" ht="15" customHeight="1" x14ac:dyDescent="0.25">
      <c r="A60" s="334" t="s">
        <v>68</v>
      </c>
      <c r="B60" s="334"/>
      <c r="C60" s="58">
        <v>3353</v>
      </c>
      <c r="D60" s="58">
        <v>1330</v>
      </c>
      <c r="E60" s="59">
        <v>936</v>
      </c>
      <c r="F60" s="59">
        <v>381</v>
      </c>
      <c r="G60" s="58">
        <v>1483</v>
      </c>
      <c r="H60" s="162">
        <v>7483</v>
      </c>
      <c r="I60" s="58">
        <v>147558</v>
      </c>
      <c r="J60" s="58">
        <v>58529</v>
      </c>
      <c r="K60" s="58">
        <v>41190</v>
      </c>
      <c r="L60" s="58">
        <v>16767</v>
      </c>
      <c r="M60" s="58">
        <v>65263</v>
      </c>
      <c r="N60" s="162">
        <v>329307</v>
      </c>
    </row>
    <row r="61" spans="1:14" ht="15" customHeight="1" x14ac:dyDescent="0.25">
      <c r="A61" s="334" t="s">
        <v>69</v>
      </c>
      <c r="B61" s="334"/>
      <c r="C61" s="58">
        <v>5842</v>
      </c>
      <c r="D61" s="58">
        <v>1246</v>
      </c>
      <c r="E61" s="59">
        <v>776</v>
      </c>
      <c r="F61" s="59">
        <v>345</v>
      </c>
      <c r="G61" s="58">
        <v>1934</v>
      </c>
      <c r="H61" s="162">
        <v>10143</v>
      </c>
      <c r="I61" s="58">
        <v>226398</v>
      </c>
      <c r="J61" s="58">
        <v>48286</v>
      </c>
      <c r="K61" s="58">
        <v>30074</v>
      </c>
      <c r="L61" s="58">
        <v>13369</v>
      </c>
      <c r="M61" s="58">
        <v>74948</v>
      </c>
      <c r="N61" s="162">
        <v>393075</v>
      </c>
    </row>
    <row r="62" spans="1:14" ht="15" customHeight="1" x14ac:dyDescent="0.25">
      <c r="A62" s="334" t="s">
        <v>70</v>
      </c>
      <c r="B62" s="334"/>
      <c r="C62" s="58">
        <v>3879</v>
      </c>
      <c r="D62" s="58">
        <v>12509</v>
      </c>
      <c r="E62" s="58">
        <v>1230</v>
      </c>
      <c r="F62" s="59">
        <v>672</v>
      </c>
      <c r="G62" s="58">
        <v>6468</v>
      </c>
      <c r="H62" s="162">
        <v>24758</v>
      </c>
      <c r="I62" s="58">
        <v>147186</v>
      </c>
      <c r="J62" s="58">
        <v>474643</v>
      </c>
      <c r="K62" s="58">
        <v>46671</v>
      </c>
      <c r="L62" s="58">
        <v>25499</v>
      </c>
      <c r="M62" s="58">
        <v>245423</v>
      </c>
      <c r="N62" s="162">
        <v>939422</v>
      </c>
    </row>
    <row r="63" spans="1:14" ht="15" customHeight="1" x14ac:dyDescent="0.25">
      <c r="A63" s="334" t="s">
        <v>71</v>
      </c>
      <c r="B63" s="334"/>
      <c r="C63" s="58">
        <v>1630</v>
      </c>
      <c r="D63" s="58">
        <v>2033</v>
      </c>
      <c r="E63" s="59">
        <v>59</v>
      </c>
      <c r="F63" s="58">
        <v>2348</v>
      </c>
      <c r="G63" s="59">
        <v>307</v>
      </c>
      <c r="H63" s="162">
        <v>6377</v>
      </c>
      <c r="I63" s="58">
        <v>61948</v>
      </c>
      <c r="J63" s="58">
        <v>77265</v>
      </c>
      <c r="K63" s="58">
        <v>2242</v>
      </c>
      <c r="L63" s="58">
        <v>89236</v>
      </c>
      <c r="M63" s="58">
        <v>11667</v>
      </c>
      <c r="N63" s="162">
        <v>242358</v>
      </c>
    </row>
    <row r="64" spans="1:14" ht="15" customHeight="1" x14ac:dyDescent="0.25">
      <c r="A64" s="334" t="s">
        <v>72</v>
      </c>
      <c r="B64" s="334"/>
      <c r="C64" s="59">
        <v>11</v>
      </c>
      <c r="D64" s="59">
        <v>33</v>
      </c>
      <c r="E64" s="59">
        <v>36</v>
      </c>
      <c r="F64" s="58">
        <v>2190</v>
      </c>
      <c r="G64" s="58">
        <v>1654</v>
      </c>
      <c r="H64" s="162">
        <v>3924</v>
      </c>
      <c r="I64" s="59">
        <v>357</v>
      </c>
      <c r="J64" s="58">
        <v>1072</v>
      </c>
      <c r="K64" s="58">
        <v>1169</v>
      </c>
      <c r="L64" s="58">
        <v>71144</v>
      </c>
      <c r="M64" s="58">
        <v>53732</v>
      </c>
      <c r="N64" s="162">
        <v>127474</v>
      </c>
    </row>
    <row r="65" spans="1:14" ht="15" customHeight="1" x14ac:dyDescent="0.25">
      <c r="A65" s="334" t="s">
        <v>165</v>
      </c>
      <c r="B65" s="334"/>
      <c r="C65" s="58">
        <v>1050</v>
      </c>
      <c r="D65" s="59">
        <v>890</v>
      </c>
      <c r="E65" s="59">
        <v>298</v>
      </c>
      <c r="F65" s="59">
        <v>90</v>
      </c>
      <c r="G65" s="58">
        <v>1686</v>
      </c>
      <c r="H65" s="162">
        <v>4014</v>
      </c>
      <c r="I65" s="58">
        <v>34931</v>
      </c>
      <c r="J65" s="58">
        <v>29607</v>
      </c>
      <c r="K65" s="58">
        <v>9914</v>
      </c>
      <c r="L65" s="58">
        <v>2994</v>
      </c>
      <c r="M65" s="58">
        <v>56089</v>
      </c>
      <c r="N65" s="162">
        <v>133535</v>
      </c>
    </row>
    <row r="66" spans="1:14" ht="15" customHeight="1" x14ac:dyDescent="0.25">
      <c r="A66" s="334" t="s">
        <v>73</v>
      </c>
      <c r="B66" s="334"/>
      <c r="C66" s="59">
        <v>64</v>
      </c>
      <c r="D66" s="59">
        <v>17</v>
      </c>
      <c r="E66" s="59">
        <v>3</v>
      </c>
      <c r="F66" s="59">
        <v>7</v>
      </c>
      <c r="G66" s="59">
        <v>12</v>
      </c>
      <c r="H66" s="163">
        <v>103</v>
      </c>
      <c r="I66" s="58">
        <v>2506</v>
      </c>
      <c r="J66" s="59">
        <v>665</v>
      </c>
      <c r="K66" s="59">
        <v>117</v>
      </c>
      <c r="L66" s="59">
        <v>273</v>
      </c>
      <c r="M66" s="59">
        <v>469</v>
      </c>
      <c r="N66" s="162">
        <v>4030</v>
      </c>
    </row>
    <row r="67" spans="1:14" ht="15" customHeight="1" x14ac:dyDescent="0.25">
      <c r="A67" s="334" t="s">
        <v>410</v>
      </c>
      <c r="B67" s="334"/>
      <c r="C67" s="58">
        <v>4484</v>
      </c>
      <c r="D67" s="58">
        <v>1594</v>
      </c>
      <c r="E67" s="59">
        <v>872</v>
      </c>
      <c r="F67" s="59">
        <v>326</v>
      </c>
      <c r="G67" s="58">
        <v>1408</v>
      </c>
      <c r="H67" s="162">
        <v>8684</v>
      </c>
      <c r="I67" s="58">
        <v>194980</v>
      </c>
      <c r="J67" s="58">
        <v>69313</v>
      </c>
      <c r="K67" s="58">
        <v>37918</v>
      </c>
      <c r="L67" s="58">
        <v>14175</v>
      </c>
      <c r="M67" s="58">
        <v>61226</v>
      </c>
      <c r="N67" s="162">
        <v>377612</v>
      </c>
    </row>
    <row r="68" spans="1:14" x14ac:dyDescent="0.25">
      <c r="A68" s="334" t="s">
        <v>411</v>
      </c>
      <c r="B68" s="334"/>
      <c r="C68" s="59">
        <v>365</v>
      </c>
      <c r="D68" s="59">
        <v>94</v>
      </c>
      <c r="E68" s="59">
        <v>69</v>
      </c>
      <c r="F68" s="59">
        <v>27</v>
      </c>
      <c r="G68" s="59">
        <v>131</v>
      </c>
      <c r="H68" s="163">
        <v>686</v>
      </c>
      <c r="I68" s="58">
        <v>15827</v>
      </c>
      <c r="J68" s="58">
        <v>4076</v>
      </c>
      <c r="K68" s="58">
        <v>2991</v>
      </c>
      <c r="L68" s="58">
        <v>1171</v>
      </c>
      <c r="M68" s="58">
        <v>5679</v>
      </c>
      <c r="N68" s="162">
        <v>29744</v>
      </c>
    </row>
    <row r="69" spans="1:14" x14ac:dyDescent="0.25">
      <c r="A69" s="334" t="s">
        <v>412</v>
      </c>
      <c r="B69" s="334"/>
      <c r="C69" s="58">
        <v>2950</v>
      </c>
      <c r="D69" s="59">
        <v>937</v>
      </c>
      <c r="E69" s="59">
        <v>627</v>
      </c>
      <c r="F69" s="59">
        <v>213</v>
      </c>
      <c r="G69" s="59">
        <v>894</v>
      </c>
      <c r="H69" s="162">
        <v>5621</v>
      </c>
      <c r="I69" s="58">
        <v>123037</v>
      </c>
      <c r="J69" s="58">
        <v>39081</v>
      </c>
      <c r="K69" s="58">
        <v>26152</v>
      </c>
      <c r="L69" s="58">
        <v>8884</v>
      </c>
      <c r="M69" s="58">
        <v>37286</v>
      </c>
      <c r="N69" s="162">
        <v>234440</v>
      </c>
    </row>
    <row r="70" spans="1:14" x14ac:dyDescent="0.25">
      <c r="A70" s="334" t="s">
        <v>413</v>
      </c>
      <c r="B70" s="334"/>
      <c r="C70" s="58">
        <v>5902</v>
      </c>
      <c r="D70" s="58">
        <v>1738</v>
      </c>
      <c r="E70" s="59">
        <v>972</v>
      </c>
      <c r="F70" s="59">
        <v>395</v>
      </c>
      <c r="G70" s="58">
        <v>1574</v>
      </c>
      <c r="H70" s="162">
        <v>10581</v>
      </c>
      <c r="I70" s="58">
        <v>245724</v>
      </c>
      <c r="J70" s="58">
        <v>72360</v>
      </c>
      <c r="K70" s="58">
        <v>40469</v>
      </c>
      <c r="L70" s="58">
        <v>16446</v>
      </c>
      <c r="M70" s="58">
        <v>65532</v>
      </c>
      <c r="N70" s="162">
        <v>440531</v>
      </c>
    </row>
    <row r="71" spans="1:14" ht="15" customHeight="1" x14ac:dyDescent="0.25">
      <c r="A71" s="334" t="s">
        <v>414</v>
      </c>
      <c r="B71" s="334"/>
      <c r="C71" s="58">
        <v>2085</v>
      </c>
      <c r="D71" s="59">
        <v>585</v>
      </c>
      <c r="E71" s="59">
        <v>328</v>
      </c>
      <c r="F71" s="59">
        <v>129</v>
      </c>
      <c r="G71" s="59">
        <v>570</v>
      </c>
      <c r="H71" s="162">
        <v>3697</v>
      </c>
      <c r="I71" s="58">
        <v>87316</v>
      </c>
      <c r="J71" s="58">
        <v>24499</v>
      </c>
      <c r="K71" s="58">
        <v>13736</v>
      </c>
      <c r="L71" s="58">
        <v>5403</v>
      </c>
      <c r="M71" s="58">
        <v>23870</v>
      </c>
      <c r="N71" s="162">
        <v>154824</v>
      </c>
    </row>
    <row r="72" spans="1:14" x14ac:dyDescent="0.25">
      <c r="A72" s="334" t="s">
        <v>416</v>
      </c>
      <c r="B72" s="334"/>
      <c r="C72" s="58">
        <v>1113</v>
      </c>
      <c r="D72" s="59">
        <v>360</v>
      </c>
      <c r="E72" s="59">
        <v>293</v>
      </c>
      <c r="F72" s="59">
        <v>77</v>
      </c>
      <c r="G72" s="59">
        <v>310</v>
      </c>
      <c r="H72" s="162">
        <v>2153</v>
      </c>
      <c r="I72" s="58">
        <v>50677</v>
      </c>
      <c r="J72" s="58">
        <v>16393</v>
      </c>
      <c r="K72" s="58">
        <v>13342</v>
      </c>
      <c r="L72" s="58">
        <v>3506</v>
      </c>
      <c r="M72" s="58">
        <v>14117</v>
      </c>
      <c r="N72" s="162">
        <v>98035</v>
      </c>
    </row>
    <row r="73" spans="1:14" ht="15" customHeight="1" x14ac:dyDescent="0.25">
      <c r="A73" s="334" t="s">
        <v>417</v>
      </c>
      <c r="B73" s="334"/>
      <c r="C73" s="58">
        <v>1402</v>
      </c>
      <c r="D73" s="59">
        <v>427</v>
      </c>
      <c r="E73" s="59">
        <v>281</v>
      </c>
      <c r="F73" s="59">
        <v>89</v>
      </c>
      <c r="G73" s="59">
        <v>443</v>
      </c>
      <c r="H73" s="162">
        <v>2642</v>
      </c>
      <c r="I73" s="58">
        <v>57745</v>
      </c>
      <c r="J73" s="58">
        <v>17589</v>
      </c>
      <c r="K73" s="58">
        <v>11574</v>
      </c>
      <c r="L73" s="58">
        <v>3666</v>
      </c>
      <c r="M73" s="58">
        <v>18247</v>
      </c>
      <c r="N73" s="162">
        <v>108821</v>
      </c>
    </row>
    <row r="74" spans="1:14" ht="15" customHeight="1" x14ac:dyDescent="0.25">
      <c r="A74" s="334" t="s">
        <v>418</v>
      </c>
      <c r="B74" s="334"/>
      <c r="C74" s="58">
        <v>1668</v>
      </c>
      <c r="D74" s="59">
        <v>516</v>
      </c>
      <c r="E74" s="59">
        <v>515</v>
      </c>
      <c r="F74" s="59">
        <v>143</v>
      </c>
      <c r="G74" s="59">
        <v>682</v>
      </c>
      <c r="H74" s="162">
        <v>3524</v>
      </c>
      <c r="I74" s="58">
        <v>67045</v>
      </c>
      <c r="J74" s="58">
        <v>20741</v>
      </c>
      <c r="K74" s="58">
        <v>20700</v>
      </c>
      <c r="L74" s="58">
        <v>5749</v>
      </c>
      <c r="M74" s="58">
        <v>27413</v>
      </c>
      <c r="N74" s="162">
        <v>141648</v>
      </c>
    </row>
    <row r="75" spans="1:14" x14ac:dyDescent="0.25">
      <c r="A75" s="334" t="s">
        <v>419</v>
      </c>
      <c r="B75" s="334"/>
      <c r="C75" s="59">
        <v>591</v>
      </c>
      <c r="D75" s="59">
        <v>138</v>
      </c>
      <c r="E75" s="59">
        <v>103</v>
      </c>
      <c r="F75" s="59">
        <v>49</v>
      </c>
      <c r="G75" s="59">
        <v>206</v>
      </c>
      <c r="H75" s="162">
        <v>1087</v>
      </c>
      <c r="I75" s="58">
        <v>24335</v>
      </c>
      <c r="J75" s="58">
        <v>5683</v>
      </c>
      <c r="K75" s="58">
        <v>4241</v>
      </c>
      <c r="L75" s="58">
        <v>2018</v>
      </c>
      <c r="M75" s="58">
        <v>8482</v>
      </c>
      <c r="N75" s="162">
        <v>44759</v>
      </c>
    </row>
    <row r="76" spans="1:14" ht="15" customHeight="1" x14ac:dyDescent="0.25">
      <c r="A76" s="334" t="s">
        <v>420</v>
      </c>
      <c r="B76" s="334"/>
      <c r="C76" s="58">
        <v>3991</v>
      </c>
      <c r="D76" s="59">
        <v>868</v>
      </c>
      <c r="E76" s="59">
        <v>482</v>
      </c>
      <c r="F76" s="59">
        <v>180</v>
      </c>
      <c r="G76" s="59">
        <v>798</v>
      </c>
      <c r="H76" s="162">
        <v>6319</v>
      </c>
      <c r="I76" s="58">
        <v>167685</v>
      </c>
      <c r="J76" s="58">
        <v>36471</v>
      </c>
      <c r="K76" s="58">
        <v>20252</v>
      </c>
      <c r="L76" s="58">
        <v>7562</v>
      </c>
      <c r="M76" s="58">
        <v>33528</v>
      </c>
      <c r="N76" s="162">
        <v>265498</v>
      </c>
    </row>
    <row r="77" spans="1:14" x14ac:dyDescent="0.25">
      <c r="A77" s="334" t="s">
        <v>421</v>
      </c>
      <c r="B77" s="334"/>
      <c r="C77" s="58">
        <v>1496</v>
      </c>
      <c r="D77" s="59">
        <v>421</v>
      </c>
      <c r="E77" s="59">
        <v>320</v>
      </c>
      <c r="F77" s="59">
        <v>117</v>
      </c>
      <c r="G77" s="59">
        <v>512</v>
      </c>
      <c r="H77" s="162">
        <v>2866</v>
      </c>
      <c r="I77" s="58">
        <v>64844</v>
      </c>
      <c r="J77" s="58">
        <v>18248</v>
      </c>
      <c r="K77" s="58">
        <v>13871</v>
      </c>
      <c r="L77" s="58">
        <v>5071</v>
      </c>
      <c r="M77" s="58">
        <v>22192</v>
      </c>
      <c r="N77" s="162">
        <v>124226</v>
      </c>
    </row>
    <row r="78" spans="1:14" x14ac:dyDescent="0.25">
      <c r="A78" s="334" t="s">
        <v>422</v>
      </c>
      <c r="B78" s="334"/>
      <c r="C78" s="58">
        <v>1374</v>
      </c>
      <c r="D78" s="59">
        <v>324</v>
      </c>
      <c r="E78" s="59">
        <v>200</v>
      </c>
      <c r="F78" s="59">
        <v>73</v>
      </c>
      <c r="G78" s="59">
        <v>429</v>
      </c>
      <c r="H78" s="162">
        <v>2400</v>
      </c>
      <c r="I78" s="58">
        <v>52169</v>
      </c>
      <c r="J78" s="58">
        <v>12301</v>
      </c>
      <c r="K78" s="58">
        <v>7593</v>
      </c>
      <c r="L78" s="58">
        <v>2771</v>
      </c>
      <c r="M78" s="58">
        <v>16289</v>
      </c>
      <c r="N78" s="162">
        <v>91123</v>
      </c>
    </row>
    <row r="79" spans="1:14" ht="15" customHeight="1" x14ac:dyDescent="0.25">
      <c r="A79" s="334" t="s">
        <v>423</v>
      </c>
      <c r="B79" s="334"/>
      <c r="C79" s="58">
        <v>1116</v>
      </c>
      <c r="D79" s="59">
        <v>408</v>
      </c>
      <c r="E79" s="59">
        <v>225</v>
      </c>
      <c r="F79" s="59">
        <v>90</v>
      </c>
      <c r="G79" s="59">
        <v>400</v>
      </c>
      <c r="H79" s="162">
        <v>2239</v>
      </c>
      <c r="I79" s="58">
        <v>47901</v>
      </c>
      <c r="J79" s="58">
        <v>17513</v>
      </c>
      <c r="K79" s="58">
        <v>9657</v>
      </c>
      <c r="L79" s="58">
        <v>3864</v>
      </c>
      <c r="M79" s="58">
        <v>17169</v>
      </c>
      <c r="N79" s="162">
        <v>96104</v>
      </c>
    </row>
    <row r="80" spans="1:14" ht="15" customHeight="1" x14ac:dyDescent="0.25">
      <c r="A80" s="334" t="s">
        <v>424</v>
      </c>
      <c r="B80" s="334"/>
      <c r="C80" s="58">
        <v>2734</v>
      </c>
      <c r="D80" s="59">
        <v>983</v>
      </c>
      <c r="E80" s="59">
        <v>625</v>
      </c>
      <c r="F80" s="59">
        <v>194</v>
      </c>
      <c r="G80" s="59">
        <v>914</v>
      </c>
      <c r="H80" s="162">
        <v>5450</v>
      </c>
      <c r="I80" s="58">
        <v>117182</v>
      </c>
      <c r="J80" s="58">
        <v>42132</v>
      </c>
      <c r="K80" s="58">
        <v>26789</v>
      </c>
      <c r="L80" s="58">
        <v>8315</v>
      </c>
      <c r="M80" s="58">
        <v>39175</v>
      </c>
      <c r="N80" s="162">
        <v>233593</v>
      </c>
    </row>
    <row r="81" spans="1:14" ht="15" customHeight="1" x14ac:dyDescent="0.25">
      <c r="A81" s="334" t="s">
        <v>426</v>
      </c>
      <c r="B81" s="334"/>
      <c r="C81" s="58">
        <v>4272</v>
      </c>
      <c r="D81" s="58">
        <v>1499</v>
      </c>
      <c r="E81" s="59">
        <v>960</v>
      </c>
      <c r="F81" s="59">
        <v>327</v>
      </c>
      <c r="G81" s="58">
        <v>1420</v>
      </c>
      <c r="H81" s="162">
        <v>8478</v>
      </c>
      <c r="I81" s="58">
        <v>177010</v>
      </c>
      <c r="J81" s="58">
        <v>62110</v>
      </c>
      <c r="K81" s="58">
        <v>39777</v>
      </c>
      <c r="L81" s="58">
        <v>13550</v>
      </c>
      <c r="M81" s="58">
        <v>58838</v>
      </c>
      <c r="N81" s="162">
        <v>351285</v>
      </c>
    </row>
    <row r="82" spans="1:14" x14ac:dyDescent="0.25">
      <c r="A82" s="334" t="s">
        <v>427</v>
      </c>
      <c r="B82" s="334"/>
      <c r="C82" s="59">
        <v>474</v>
      </c>
      <c r="D82" s="59">
        <v>133</v>
      </c>
      <c r="E82" s="59">
        <v>107</v>
      </c>
      <c r="F82" s="59">
        <v>35</v>
      </c>
      <c r="G82" s="59">
        <v>183</v>
      </c>
      <c r="H82" s="163">
        <v>932</v>
      </c>
      <c r="I82" s="58">
        <v>20721</v>
      </c>
      <c r="J82" s="58">
        <v>5814</v>
      </c>
      <c r="K82" s="58">
        <v>4677</v>
      </c>
      <c r="L82" s="58">
        <v>1530</v>
      </c>
      <c r="M82" s="58">
        <v>8000</v>
      </c>
      <c r="N82" s="162">
        <v>40742</v>
      </c>
    </row>
    <row r="83" spans="1:14" ht="15" customHeight="1" x14ac:dyDescent="0.25">
      <c r="A83" s="334" t="s">
        <v>428</v>
      </c>
      <c r="B83" s="334"/>
      <c r="C83" s="58">
        <v>1215</v>
      </c>
      <c r="D83" s="59">
        <v>204</v>
      </c>
      <c r="E83" s="59">
        <v>128</v>
      </c>
      <c r="F83" s="59">
        <v>136</v>
      </c>
      <c r="G83" s="59">
        <v>447</v>
      </c>
      <c r="H83" s="162">
        <v>2130</v>
      </c>
      <c r="I83" s="58">
        <v>49138</v>
      </c>
      <c r="J83" s="58">
        <v>8251</v>
      </c>
      <c r="K83" s="58">
        <v>5177</v>
      </c>
      <c r="L83" s="58">
        <v>5501</v>
      </c>
      <c r="M83" s="58">
        <v>18078</v>
      </c>
      <c r="N83" s="162">
        <v>86145</v>
      </c>
    </row>
    <row r="84" spans="1:14" x14ac:dyDescent="0.25">
      <c r="A84" s="334" t="s">
        <v>429</v>
      </c>
      <c r="B84" s="334"/>
      <c r="C84" s="59">
        <v>642</v>
      </c>
      <c r="D84" s="59">
        <v>216</v>
      </c>
      <c r="E84" s="59">
        <v>118</v>
      </c>
      <c r="F84" s="59">
        <v>51</v>
      </c>
      <c r="G84" s="59">
        <v>228</v>
      </c>
      <c r="H84" s="162">
        <v>1255</v>
      </c>
      <c r="I84" s="58">
        <v>26764</v>
      </c>
      <c r="J84" s="58">
        <v>9005</v>
      </c>
      <c r="K84" s="58">
        <v>4920</v>
      </c>
      <c r="L84" s="58">
        <v>2126</v>
      </c>
      <c r="M84" s="58">
        <v>9504</v>
      </c>
      <c r="N84" s="162">
        <v>52319</v>
      </c>
    </row>
    <row r="85" spans="1:14" ht="15" customHeight="1" x14ac:dyDescent="0.25">
      <c r="A85" s="334" t="s">
        <v>431</v>
      </c>
      <c r="B85" s="334"/>
      <c r="C85" s="58">
        <v>4729</v>
      </c>
      <c r="D85" s="59">
        <v>830</v>
      </c>
      <c r="E85" s="59">
        <v>567</v>
      </c>
      <c r="F85" s="59">
        <v>210</v>
      </c>
      <c r="G85" s="58">
        <v>1081</v>
      </c>
      <c r="H85" s="162">
        <v>7417</v>
      </c>
      <c r="I85" s="58">
        <v>191103</v>
      </c>
      <c r="J85" s="58">
        <v>33541</v>
      </c>
      <c r="K85" s="58">
        <v>22913</v>
      </c>
      <c r="L85" s="58">
        <v>8485</v>
      </c>
      <c r="M85" s="58">
        <v>43684</v>
      </c>
      <c r="N85" s="162">
        <v>299726</v>
      </c>
    </row>
    <row r="86" spans="1:14" x14ac:dyDescent="0.25">
      <c r="A86" s="334" t="s">
        <v>432</v>
      </c>
      <c r="B86" s="334"/>
      <c r="C86" s="59">
        <v>985</v>
      </c>
      <c r="D86" s="59">
        <v>337</v>
      </c>
      <c r="E86" s="59">
        <v>183</v>
      </c>
      <c r="F86" s="59">
        <v>78</v>
      </c>
      <c r="G86" s="59">
        <v>296</v>
      </c>
      <c r="H86" s="162">
        <v>1879</v>
      </c>
      <c r="I86" s="58">
        <v>41802</v>
      </c>
      <c r="J86" s="58">
        <v>14302</v>
      </c>
      <c r="K86" s="58">
        <v>7767</v>
      </c>
      <c r="L86" s="58">
        <v>3310</v>
      </c>
      <c r="M86" s="58">
        <v>12563</v>
      </c>
      <c r="N86" s="162">
        <v>79744</v>
      </c>
    </row>
    <row r="87" spans="1:14" ht="15" customHeight="1" x14ac:dyDescent="0.25">
      <c r="A87" s="334" t="s">
        <v>433</v>
      </c>
      <c r="B87" s="334"/>
      <c r="C87" s="58">
        <v>2109</v>
      </c>
      <c r="D87" s="59">
        <v>602</v>
      </c>
      <c r="E87" s="59">
        <v>392</v>
      </c>
      <c r="F87" s="59">
        <v>123</v>
      </c>
      <c r="G87" s="59">
        <v>563</v>
      </c>
      <c r="H87" s="162">
        <v>3789</v>
      </c>
      <c r="I87" s="58">
        <v>85647</v>
      </c>
      <c r="J87" s="58">
        <v>24446</v>
      </c>
      <c r="K87" s="58">
        <v>15919</v>
      </c>
      <c r="L87" s="58">
        <v>4995</v>
      </c>
      <c r="M87" s="58">
        <v>22862</v>
      </c>
      <c r="N87" s="162">
        <v>153869</v>
      </c>
    </row>
    <row r="88" spans="1:14" x14ac:dyDescent="0.25">
      <c r="A88" s="334" t="s">
        <v>434</v>
      </c>
      <c r="B88" s="334"/>
      <c r="C88" s="58">
        <v>1060</v>
      </c>
      <c r="D88" s="59">
        <v>226</v>
      </c>
      <c r="E88" s="59">
        <v>154</v>
      </c>
      <c r="F88" s="59">
        <v>79</v>
      </c>
      <c r="G88" s="59">
        <v>361</v>
      </c>
      <c r="H88" s="162">
        <v>1880</v>
      </c>
      <c r="I88" s="58">
        <v>43098</v>
      </c>
      <c r="J88" s="58">
        <v>9188</v>
      </c>
      <c r="K88" s="58">
        <v>6261</v>
      </c>
      <c r="L88" s="58">
        <v>3212</v>
      </c>
      <c r="M88" s="58">
        <v>14678</v>
      </c>
      <c r="N88" s="162">
        <v>76437</v>
      </c>
    </row>
    <row r="89" spans="1:14" x14ac:dyDescent="0.25">
      <c r="A89" s="334" t="s">
        <v>435</v>
      </c>
      <c r="B89" s="334"/>
      <c r="C89" s="58">
        <v>3623</v>
      </c>
      <c r="D89" s="59">
        <v>785</v>
      </c>
      <c r="E89" s="59">
        <v>638</v>
      </c>
      <c r="F89" s="59">
        <v>233</v>
      </c>
      <c r="G89" s="58">
        <v>1155</v>
      </c>
      <c r="H89" s="162">
        <v>6434</v>
      </c>
      <c r="I89" s="58">
        <v>151930</v>
      </c>
      <c r="J89" s="58">
        <v>32919</v>
      </c>
      <c r="K89" s="58">
        <v>26754</v>
      </c>
      <c r="L89" s="58">
        <v>9771</v>
      </c>
      <c r="M89" s="58">
        <v>48435</v>
      </c>
      <c r="N89" s="162">
        <v>269809</v>
      </c>
    </row>
    <row r="90" spans="1:14" x14ac:dyDescent="0.25">
      <c r="A90" s="334" t="s">
        <v>436</v>
      </c>
      <c r="B90" s="334"/>
      <c r="C90" s="59">
        <v>528</v>
      </c>
      <c r="D90" s="59">
        <v>125</v>
      </c>
      <c r="E90" s="59">
        <v>73</v>
      </c>
      <c r="F90" s="59">
        <v>34</v>
      </c>
      <c r="G90" s="59">
        <v>142</v>
      </c>
      <c r="H90" s="163">
        <v>902</v>
      </c>
      <c r="I90" s="58">
        <v>22541</v>
      </c>
      <c r="J90" s="58">
        <v>5336</v>
      </c>
      <c r="K90" s="58">
        <v>3117</v>
      </c>
      <c r="L90" s="58">
        <v>1451</v>
      </c>
      <c r="M90" s="58">
        <v>6063</v>
      </c>
      <c r="N90" s="162">
        <v>38508</v>
      </c>
    </row>
    <row r="91" spans="1:14" x14ac:dyDescent="0.25">
      <c r="A91" s="334" t="s">
        <v>438</v>
      </c>
      <c r="B91" s="334"/>
      <c r="C91" s="59">
        <v>597</v>
      </c>
      <c r="D91" s="59">
        <v>171</v>
      </c>
      <c r="E91" s="59">
        <v>86</v>
      </c>
      <c r="F91" s="59">
        <v>34</v>
      </c>
      <c r="G91" s="59">
        <v>187</v>
      </c>
      <c r="H91" s="162">
        <v>1075</v>
      </c>
      <c r="I91" s="58">
        <v>24897</v>
      </c>
      <c r="J91" s="58">
        <v>7132</v>
      </c>
      <c r="K91" s="58">
        <v>3588</v>
      </c>
      <c r="L91" s="58">
        <v>1418</v>
      </c>
      <c r="M91" s="58">
        <v>7799</v>
      </c>
      <c r="N91" s="162">
        <v>44834</v>
      </c>
    </row>
    <row r="92" spans="1:14" ht="15" customHeight="1" x14ac:dyDescent="0.25">
      <c r="A92" s="334" t="s">
        <v>439</v>
      </c>
      <c r="B92" s="334"/>
      <c r="C92" s="59">
        <v>31</v>
      </c>
      <c r="D92" s="59">
        <v>22</v>
      </c>
      <c r="E92" s="59">
        <v>20</v>
      </c>
      <c r="F92" s="59">
        <v>691</v>
      </c>
      <c r="G92" s="58">
        <v>1103</v>
      </c>
      <c r="H92" s="162">
        <v>1867</v>
      </c>
      <c r="I92" s="58">
        <v>1127</v>
      </c>
      <c r="J92" s="59">
        <v>800</v>
      </c>
      <c r="K92" s="59">
        <v>726</v>
      </c>
      <c r="L92" s="58">
        <v>25102</v>
      </c>
      <c r="M92" s="58">
        <v>40067</v>
      </c>
      <c r="N92" s="162">
        <v>67822</v>
      </c>
    </row>
    <row r="93" spans="1:14" ht="15" customHeight="1" x14ac:dyDescent="0.25">
      <c r="A93" s="334" t="s">
        <v>441</v>
      </c>
      <c r="B93" s="334"/>
      <c r="C93" s="59">
        <v>164</v>
      </c>
      <c r="D93" s="59">
        <v>55</v>
      </c>
      <c r="E93" s="59">
        <v>55</v>
      </c>
      <c r="F93" s="59">
        <v>15</v>
      </c>
      <c r="G93" s="59">
        <v>58</v>
      </c>
      <c r="H93" s="163">
        <v>347</v>
      </c>
      <c r="I93" s="58">
        <v>6914</v>
      </c>
      <c r="J93" s="58">
        <v>2318</v>
      </c>
      <c r="K93" s="58">
        <v>2319</v>
      </c>
      <c r="L93" s="59">
        <v>633</v>
      </c>
      <c r="M93" s="58">
        <v>2445</v>
      </c>
      <c r="N93" s="162">
        <v>14629</v>
      </c>
    </row>
    <row r="94" spans="1:14" x14ac:dyDescent="0.25">
      <c r="A94" s="334" t="s">
        <v>443</v>
      </c>
      <c r="B94" s="334"/>
      <c r="C94" s="59">
        <v>495</v>
      </c>
      <c r="D94" s="59">
        <v>117</v>
      </c>
      <c r="E94" s="59">
        <v>92</v>
      </c>
      <c r="F94" s="59">
        <v>41</v>
      </c>
      <c r="G94" s="59">
        <v>176</v>
      </c>
      <c r="H94" s="163">
        <v>921</v>
      </c>
      <c r="I94" s="58">
        <v>19923</v>
      </c>
      <c r="J94" s="58">
        <v>4708</v>
      </c>
      <c r="K94" s="58">
        <v>3702</v>
      </c>
      <c r="L94" s="58">
        <v>1650</v>
      </c>
      <c r="M94" s="58">
        <v>7084</v>
      </c>
      <c r="N94" s="162">
        <v>37067</v>
      </c>
    </row>
    <row r="95" spans="1:14" x14ac:dyDescent="0.25">
      <c r="A95" s="334" t="s">
        <v>444</v>
      </c>
      <c r="B95" s="334"/>
      <c r="C95" s="58">
        <v>3131</v>
      </c>
      <c r="D95" s="59">
        <v>824</v>
      </c>
      <c r="E95" s="59">
        <v>664</v>
      </c>
      <c r="F95" s="59">
        <v>269</v>
      </c>
      <c r="G95" s="58">
        <v>1100</v>
      </c>
      <c r="H95" s="162">
        <v>5988</v>
      </c>
      <c r="I95" s="58">
        <v>127964</v>
      </c>
      <c r="J95" s="58">
        <v>33677</v>
      </c>
      <c r="K95" s="58">
        <v>27138</v>
      </c>
      <c r="L95" s="58">
        <v>10994</v>
      </c>
      <c r="M95" s="58">
        <v>44957</v>
      </c>
      <c r="N95" s="162">
        <v>244730</v>
      </c>
    </row>
    <row r="96" spans="1:14" ht="15" customHeight="1" x14ac:dyDescent="0.25">
      <c r="A96" s="334" t="s">
        <v>445</v>
      </c>
      <c r="B96" s="334"/>
      <c r="C96" s="59">
        <v>215</v>
      </c>
      <c r="D96" s="59">
        <v>58</v>
      </c>
      <c r="E96" s="59">
        <v>32</v>
      </c>
      <c r="F96" s="59">
        <v>24</v>
      </c>
      <c r="G96" s="59">
        <v>71</v>
      </c>
      <c r="H96" s="163">
        <v>400</v>
      </c>
      <c r="I96" s="58">
        <v>9675</v>
      </c>
      <c r="J96" s="58">
        <v>2610</v>
      </c>
      <c r="K96" s="58">
        <v>1440</v>
      </c>
      <c r="L96" s="58">
        <v>1080</v>
      </c>
      <c r="M96" s="58">
        <v>3195</v>
      </c>
      <c r="N96" s="162">
        <v>18000</v>
      </c>
    </row>
    <row r="97" spans="1:14" x14ac:dyDescent="0.25">
      <c r="A97" s="334" t="s">
        <v>446</v>
      </c>
      <c r="B97" s="334"/>
      <c r="C97" s="59">
        <v>488</v>
      </c>
      <c r="D97" s="59">
        <v>162</v>
      </c>
      <c r="E97" s="59">
        <v>96</v>
      </c>
      <c r="F97" s="59">
        <v>49</v>
      </c>
      <c r="G97" s="59">
        <v>158</v>
      </c>
      <c r="H97" s="163">
        <v>953</v>
      </c>
      <c r="I97" s="58">
        <v>21646</v>
      </c>
      <c r="J97" s="58">
        <v>7185</v>
      </c>
      <c r="K97" s="58">
        <v>4258</v>
      </c>
      <c r="L97" s="58">
        <v>2174</v>
      </c>
      <c r="M97" s="58">
        <v>7010</v>
      </c>
      <c r="N97" s="162">
        <v>42273</v>
      </c>
    </row>
    <row r="98" spans="1:14" ht="15" customHeight="1" x14ac:dyDescent="0.25">
      <c r="A98" s="334" t="s">
        <v>447</v>
      </c>
      <c r="B98" s="334"/>
      <c r="C98" s="59">
        <v>20</v>
      </c>
      <c r="D98" s="59">
        <v>25</v>
      </c>
      <c r="E98" s="59">
        <v>645</v>
      </c>
      <c r="F98" s="59">
        <v>14</v>
      </c>
      <c r="G98" s="58">
        <v>1343</v>
      </c>
      <c r="H98" s="162">
        <v>2047</v>
      </c>
      <c r="I98" s="59">
        <v>703</v>
      </c>
      <c r="J98" s="59">
        <v>878</v>
      </c>
      <c r="K98" s="58">
        <v>22676</v>
      </c>
      <c r="L98" s="59">
        <v>492</v>
      </c>
      <c r="M98" s="58">
        <v>47214</v>
      </c>
      <c r="N98" s="162">
        <v>71963</v>
      </c>
    </row>
    <row r="99" spans="1:14" x14ac:dyDescent="0.25">
      <c r="A99" s="334" t="s">
        <v>448</v>
      </c>
      <c r="B99" s="334"/>
      <c r="C99" s="59">
        <v>635</v>
      </c>
      <c r="D99" s="59">
        <v>186</v>
      </c>
      <c r="E99" s="59">
        <v>153</v>
      </c>
      <c r="F99" s="59">
        <v>62</v>
      </c>
      <c r="G99" s="59">
        <v>205</v>
      </c>
      <c r="H99" s="162">
        <v>1241</v>
      </c>
      <c r="I99" s="58">
        <v>27884</v>
      </c>
      <c r="J99" s="58">
        <v>8168</v>
      </c>
      <c r="K99" s="58">
        <v>6719</v>
      </c>
      <c r="L99" s="58">
        <v>2722</v>
      </c>
      <c r="M99" s="58">
        <v>9001</v>
      </c>
      <c r="N99" s="162">
        <v>54494</v>
      </c>
    </row>
    <row r="100" spans="1:14" x14ac:dyDescent="0.25">
      <c r="A100" s="334" t="s">
        <v>1522</v>
      </c>
      <c r="B100" s="334"/>
      <c r="C100" s="59">
        <v>91</v>
      </c>
      <c r="D100" s="59">
        <v>24</v>
      </c>
      <c r="E100" s="59">
        <v>21</v>
      </c>
      <c r="F100" s="59">
        <v>7</v>
      </c>
      <c r="G100" s="59">
        <v>20</v>
      </c>
      <c r="H100" s="163">
        <v>163</v>
      </c>
      <c r="I100" s="58">
        <v>4158</v>
      </c>
      <c r="J100" s="58">
        <v>1096</v>
      </c>
      <c r="K100" s="59">
        <v>960</v>
      </c>
      <c r="L100" s="59">
        <v>320</v>
      </c>
      <c r="M100" s="59">
        <v>914</v>
      </c>
      <c r="N100" s="162">
        <v>7448</v>
      </c>
    </row>
    <row r="101" spans="1:14" ht="15" customHeight="1" x14ac:dyDescent="0.25">
      <c r="A101" s="334" t="s">
        <v>452</v>
      </c>
      <c r="B101" s="334"/>
      <c r="C101" s="59">
        <v>67</v>
      </c>
      <c r="D101" s="59">
        <v>61</v>
      </c>
      <c r="E101" s="59">
        <v>42</v>
      </c>
      <c r="F101" s="58">
        <v>1379</v>
      </c>
      <c r="G101" s="58">
        <v>2246</v>
      </c>
      <c r="H101" s="162">
        <v>3795</v>
      </c>
      <c r="I101" s="58">
        <v>2531</v>
      </c>
      <c r="J101" s="58">
        <v>2305</v>
      </c>
      <c r="K101" s="58">
        <v>1587</v>
      </c>
      <c r="L101" s="58">
        <v>52081</v>
      </c>
      <c r="M101" s="58">
        <v>84823</v>
      </c>
      <c r="N101" s="162">
        <v>143327</v>
      </c>
    </row>
    <row r="102" spans="1:14" ht="15" customHeight="1" x14ac:dyDescent="0.25">
      <c r="A102" s="334" t="s">
        <v>166</v>
      </c>
      <c r="B102" s="334"/>
      <c r="C102" s="58">
        <v>619308</v>
      </c>
      <c r="D102" s="58">
        <v>416263</v>
      </c>
      <c r="E102" s="58">
        <v>190070</v>
      </c>
      <c r="F102" s="58">
        <v>224581</v>
      </c>
      <c r="G102" s="58">
        <v>469013</v>
      </c>
      <c r="H102" s="162">
        <v>1919235</v>
      </c>
      <c r="I102" s="58">
        <v>27863560</v>
      </c>
      <c r="J102" s="58">
        <v>17996913</v>
      </c>
      <c r="K102" s="58">
        <v>8567822</v>
      </c>
      <c r="L102" s="58">
        <v>8817645</v>
      </c>
      <c r="M102" s="58">
        <v>19145633</v>
      </c>
      <c r="N102" s="162">
        <v>82391573</v>
      </c>
    </row>
  </sheetData>
  <mergeCells count="104">
    <mergeCell ref="I3:N3"/>
    <mergeCell ref="A5:B5"/>
    <mergeCell ref="A6:B6"/>
    <mergeCell ref="A7:B7"/>
    <mergeCell ref="A8:B8"/>
    <mergeCell ref="A9:B9"/>
    <mergeCell ref="A10:B10"/>
    <mergeCell ref="A11:B11"/>
    <mergeCell ref="A3:A4"/>
    <mergeCell ref="B3:B4"/>
    <mergeCell ref="C3:H3"/>
    <mergeCell ref="A18:B18"/>
    <mergeCell ref="A19:B19"/>
    <mergeCell ref="A20:B20"/>
    <mergeCell ref="A21:B21"/>
    <mergeCell ref="A22:B22"/>
    <mergeCell ref="A23:B23"/>
    <mergeCell ref="A12:B12"/>
    <mergeCell ref="A13:B13"/>
    <mergeCell ref="A14:B14"/>
    <mergeCell ref="A15:B15"/>
    <mergeCell ref="A16:B16"/>
    <mergeCell ref="A17:B17"/>
    <mergeCell ref="A30:B30"/>
    <mergeCell ref="A31:B31"/>
    <mergeCell ref="A32:B32"/>
    <mergeCell ref="A33:B33"/>
    <mergeCell ref="A34:B34"/>
    <mergeCell ref="A35:B35"/>
    <mergeCell ref="A24:B24"/>
    <mergeCell ref="A25:B25"/>
    <mergeCell ref="A26:B26"/>
    <mergeCell ref="A27:B27"/>
    <mergeCell ref="A28:B28"/>
    <mergeCell ref="A29:B29"/>
    <mergeCell ref="A42:B42"/>
    <mergeCell ref="A43:B43"/>
    <mergeCell ref="A44:B44"/>
    <mergeCell ref="A45:B45"/>
    <mergeCell ref="A46:B46"/>
    <mergeCell ref="A47:B47"/>
    <mergeCell ref="A36:B36"/>
    <mergeCell ref="A37:B37"/>
    <mergeCell ref="A38:B38"/>
    <mergeCell ref="A39:B39"/>
    <mergeCell ref="A40:B40"/>
    <mergeCell ref="A41:B41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102:B102"/>
    <mergeCell ref="B2:L2"/>
    <mergeCell ref="L1:N1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</mergeCells>
  <pageMargins left="0.7" right="0.7" top="0.75" bottom="0.75" header="0.3" footer="0.3"/>
  <pageSetup paperSize="9" scale="81" orientation="landscape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view="pageBreakPreview" zoomScale="106" zoomScaleNormal="100" zoomScaleSheetLayoutView="106" workbookViewId="0">
      <pane xSplit="2" ySplit="4" topLeftCell="C40" activePane="bottomRight" state="frozen"/>
      <selection pane="topRight" activeCell="C1" sqref="C1"/>
      <selection pane="bottomLeft" activeCell="A5" sqref="A5"/>
      <selection pane="bottomRight" activeCell="F56" sqref="F56"/>
    </sheetView>
  </sheetViews>
  <sheetFormatPr defaultColWidth="9" defaultRowHeight="15" x14ac:dyDescent="0.25"/>
  <cols>
    <col min="1" max="1" width="11.7109375" style="55" customWidth="1"/>
    <col min="2" max="2" width="20.5703125" style="55" customWidth="1"/>
    <col min="3" max="3" width="10.28515625" style="55" bestFit="1" customWidth="1"/>
    <col min="4" max="4" width="8.140625" style="55" bestFit="1" customWidth="1"/>
    <col min="5" max="5" width="16.5703125" style="55" bestFit="1" customWidth="1"/>
    <col min="6" max="6" width="8.7109375" style="55" bestFit="1" customWidth="1"/>
    <col min="7" max="7" width="13.85546875" style="55" bestFit="1" customWidth="1"/>
    <col min="8" max="8" width="9.7109375" style="55" bestFit="1" customWidth="1"/>
    <col min="9" max="10" width="10.85546875" style="55" bestFit="1" customWidth="1"/>
    <col min="11" max="11" width="16.5703125" style="55" bestFit="1" customWidth="1"/>
    <col min="12" max="12" width="10.85546875" style="55" bestFit="1" customWidth="1"/>
    <col min="13" max="13" width="13.85546875" style="55" bestFit="1" customWidth="1"/>
    <col min="14" max="14" width="11.85546875" style="55" bestFit="1" customWidth="1"/>
  </cols>
  <sheetData>
    <row r="1" spans="1:14" ht="41.25" customHeight="1" x14ac:dyDescent="0.25">
      <c r="L1" s="281" t="s">
        <v>183</v>
      </c>
      <c r="M1" s="281"/>
      <c r="N1" s="281"/>
    </row>
    <row r="2" spans="1:14" ht="29.25" customHeight="1" x14ac:dyDescent="0.25">
      <c r="A2" s="341" t="s">
        <v>102</v>
      </c>
      <c r="B2" s="341"/>
      <c r="C2" s="341"/>
      <c r="D2" s="341"/>
      <c r="E2" s="341"/>
      <c r="F2" s="341"/>
      <c r="G2" s="341"/>
      <c r="H2" s="341"/>
      <c r="I2" s="341"/>
      <c r="J2" s="341"/>
      <c r="K2" s="341"/>
      <c r="L2" s="341"/>
      <c r="M2" s="341"/>
      <c r="N2" s="341"/>
    </row>
    <row r="3" spans="1:14" ht="21" customHeight="1" x14ac:dyDescent="0.25">
      <c r="A3" s="337" t="s">
        <v>34</v>
      </c>
      <c r="B3" s="339" t="s">
        <v>103</v>
      </c>
      <c r="C3" s="336" t="s">
        <v>104</v>
      </c>
      <c r="D3" s="336"/>
      <c r="E3" s="336"/>
      <c r="F3" s="336"/>
      <c r="G3" s="336"/>
      <c r="H3" s="336"/>
      <c r="I3" s="336" t="s">
        <v>105</v>
      </c>
      <c r="J3" s="336"/>
      <c r="K3" s="336"/>
      <c r="L3" s="336"/>
      <c r="M3" s="336"/>
      <c r="N3" s="336"/>
    </row>
    <row r="4" spans="1:14" ht="35.25" customHeight="1" x14ac:dyDescent="0.25">
      <c r="A4" s="338"/>
      <c r="B4" s="340"/>
      <c r="C4" s="56" t="s">
        <v>106</v>
      </c>
      <c r="D4" s="56" t="s">
        <v>107</v>
      </c>
      <c r="E4" s="57" t="s">
        <v>108</v>
      </c>
      <c r="F4" s="56" t="s">
        <v>109</v>
      </c>
      <c r="G4" s="57" t="s">
        <v>110</v>
      </c>
      <c r="H4" s="56" t="s">
        <v>111</v>
      </c>
      <c r="I4" s="56" t="s">
        <v>106</v>
      </c>
      <c r="J4" s="56" t="s">
        <v>107</v>
      </c>
      <c r="K4" s="57" t="s">
        <v>108</v>
      </c>
      <c r="L4" s="56" t="s">
        <v>109</v>
      </c>
      <c r="M4" s="57" t="s">
        <v>110</v>
      </c>
      <c r="N4" s="56" t="s">
        <v>111</v>
      </c>
    </row>
    <row r="5" spans="1:14" ht="15" customHeight="1" x14ac:dyDescent="0.25">
      <c r="A5" s="334" t="s">
        <v>112</v>
      </c>
      <c r="B5" s="334"/>
      <c r="C5" s="58">
        <v>8708</v>
      </c>
      <c r="D5" s="58">
        <v>2637</v>
      </c>
      <c r="E5" s="58">
        <v>4399</v>
      </c>
      <c r="F5" s="59">
        <v>493</v>
      </c>
      <c r="G5" s="58">
        <v>2280</v>
      </c>
      <c r="H5" s="60">
        <v>18517</v>
      </c>
      <c r="I5" s="58">
        <v>1089908</v>
      </c>
      <c r="J5" s="58">
        <v>330051</v>
      </c>
      <c r="K5" s="58">
        <v>550587</v>
      </c>
      <c r="L5" s="58">
        <v>61704</v>
      </c>
      <c r="M5" s="58">
        <v>285369</v>
      </c>
      <c r="N5" s="61">
        <v>2317619</v>
      </c>
    </row>
    <row r="6" spans="1:14" ht="15" customHeight="1" x14ac:dyDescent="0.25">
      <c r="A6" s="334" t="s">
        <v>113</v>
      </c>
      <c r="B6" s="334"/>
      <c r="C6" s="58">
        <v>2588</v>
      </c>
      <c r="D6" s="59">
        <v>730</v>
      </c>
      <c r="E6" s="59">
        <v>474</v>
      </c>
      <c r="F6" s="59">
        <v>811</v>
      </c>
      <c r="G6" s="58">
        <v>1040</v>
      </c>
      <c r="H6" s="60">
        <v>5643</v>
      </c>
      <c r="I6" s="58">
        <v>305757</v>
      </c>
      <c r="J6" s="58">
        <v>86246</v>
      </c>
      <c r="K6" s="58">
        <v>56000</v>
      </c>
      <c r="L6" s="58">
        <v>95815</v>
      </c>
      <c r="M6" s="58">
        <v>122871</v>
      </c>
      <c r="N6" s="61">
        <v>666689</v>
      </c>
    </row>
    <row r="7" spans="1:14" ht="15" customHeight="1" x14ac:dyDescent="0.25">
      <c r="A7" s="334" t="s">
        <v>114</v>
      </c>
      <c r="B7" s="334"/>
      <c r="C7" s="58">
        <v>59114</v>
      </c>
      <c r="D7" s="58">
        <v>5812</v>
      </c>
      <c r="E7" s="58">
        <v>3591</v>
      </c>
      <c r="F7" s="58">
        <v>2391</v>
      </c>
      <c r="G7" s="58">
        <v>10391</v>
      </c>
      <c r="H7" s="60">
        <v>81299</v>
      </c>
      <c r="I7" s="58">
        <v>7886793</v>
      </c>
      <c r="J7" s="58">
        <v>775419</v>
      </c>
      <c r="K7" s="58">
        <v>479100</v>
      </c>
      <c r="L7" s="58">
        <v>318999</v>
      </c>
      <c r="M7" s="58">
        <v>1386333</v>
      </c>
      <c r="N7" s="61">
        <v>10846644</v>
      </c>
    </row>
    <row r="8" spans="1:14" ht="15" customHeight="1" x14ac:dyDescent="0.25">
      <c r="A8" s="334" t="s">
        <v>115</v>
      </c>
      <c r="B8" s="334"/>
      <c r="C8" s="58">
        <v>53205</v>
      </c>
      <c r="D8" s="58">
        <v>8668</v>
      </c>
      <c r="E8" s="58">
        <v>6680</v>
      </c>
      <c r="F8" s="58">
        <v>6163</v>
      </c>
      <c r="G8" s="58">
        <v>18195</v>
      </c>
      <c r="H8" s="60">
        <v>92911</v>
      </c>
      <c r="I8" s="58">
        <v>6847440</v>
      </c>
      <c r="J8" s="58">
        <v>1115565</v>
      </c>
      <c r="K8" s="58">
        <v>859710</v>
      </c>
      <c r="L8" s="58">
        <v>793174</v>
      </c>
      <c r="M8" s="58">
        <v>2341680</v>
      </c>
      <c r="N8" s="61">
        <v>11957569</v>
      </c>
    </row>
    <row r="9" spans="1:14" ht="15" customHeight="1" x14ac:dyDescent="0.25">
      <c r="A9" s="334" t="s">
        <v>116</v>
      </c>
      <c r="B9" s="334"/>
      <c r="C9" s="58">
        <v>63225</v>
      </c>
      <c r="D9" s="58">
        <v>13867</v>
      </c>
      <c r="E9" s="58">
        <v>7773</v>
      </c>
      <c r="F9" s="58">
        <v>2432</v>
      </c>
      <c r="G9" s="58">
        <v>8350</v>
      </c>
      <c r="H9" s="60">
        <v>95647</v>
      </c>
      <c r="I9" s="58">
        <v>10602096</v>
      </c>
      <c r="J9" s="58">
        <v>2325335</v>
      </c>
      <c r="K9" s="58">
        <v>1303442</v>
      </c>
      <c r="L9" s="58">
        <v>407816</v>
      </c>
      <c r="M9" s="58">
        <v>1400198</v>
      </c>
      <c r="N9" s="61">
        <v>16038887</v>
      </c>
    </row>
    <row r="10" spans="1:14" ht="15" customHeight="1" x14ac:dyDescent="0.25">
      <c r="A10" s="334" t="s">
        <v>117</v>
      </c>
      <c r="B10" s="334"/>
      <c r="C10" s="58">
        <v>50180</v>
      </c>
      <c r="D10" s="58">
        <v>11311</v>
      </c>
      <c r="E10" s="58">
        <v>11210</v>
      </c>
      <c r="F10" s="58">
        <v>2596</v>
      </c>
      <c r="G10" s="58">
        <v>15613</v>
      </c>
      <c r="H10" s="60">
        <v>90910</v>
      </c>
      <c r="I10" s="58">
        <v>7513827</v>
      </c>
      <c r="J10" s="58">
        <v>1693681</v>
      </c>
      <c r="K10" s="58">
        <v>1678558</v>
      </c>
      <c r="L10" s="58">
        <v>388719</v>
      </c>
      <c r="M10" s="58">
        <v>2337852</v>
      </c>
      <c r="N10" s="61">
        <v>13612637</v>
      </c>
    </row>
    <row r="11" spans="1:14" ht="15" customHeight="1" x14ac:dyDescent="0.25">
      <c r="A11" s="334" t="s">
        <v>118</v>
      </c>
      <c r="B11" s="334"/>
      <c r="C11" s="58">
        <v>34813</v>
      </c>
      <c r="D11" s="58">
        <v>8255</v>
      </c>
      <c r="E11" s="58">
        <v>3986</v>
      </c>
      <c r="F11" s="58">
        <v>2023</v>
      </c>
      <c r="G11" s="58">
        <v>6891</v>
      </c>
      <c r="H11" s="60">
        <v>55968</v>
      </c>
      <c r="I11" s="58">
        <v>10661250</v>
      </c>
      <c r="J11" s="58">
        <v>2528038</v>
      </c>
      <c r="K11" s="58">
        <v>1220686</v>
      </c>
      <c r="L11" s="58">
        <v>619530</v>
      </c>
      <c r="M11" s="58">
        <v>2110322</v>
      </c>
      <c r="N11" s="61">
        <v>17139826</v>
      </c>
    </row>
    <row r="12" spans="1:14" ht="15" customHeight="1" x14ac:dyDescent="0.25">
      <c r="A12" s="334" t="s">
        <v>119</v>
      </c>
      <c r="B12" s="334"/>
      <c r="C12" s="58">
        <v>55872</v>
      </c>
      <c r="D12" s="58">
        <v>38571</v>
      </c>
      <c r="E12" s="58">
        <v>15213</v>
      </c>
      <c r="F12" s="58">
        <v>4026</v>
      </c>
      <c r="G12" s="58">
        <v>14388</v>
      </c>
      <c r="H12" s="60">
        <v>128070</v>
      </c>
      <c r="I12" s="58">
        <v>7963437</v>
      </c>
      <c r="J12" s="58">
        <v>5497523</v>
      </c>
      <c r="K12" s="58">
        <v>2168312</v>
      </c>
      <c r="L12" s="58">
        <v>573826</v>
      </c>
      <c r="M12" s="58">
        <v>2050722</v>
      </c>
      <c r="N12" s="61">
        <v>18253820</v>
      </c>
    </row>
    <row r="13" spans="1:14" ht="15" customHeight="1" x14ac:dyDescent="0.25">
      <c r="A13" s="334" t="s">
        <v>120</v>
      </c>
      <c r="B13" s="334"/>
      <c r="C13" s="58">
        <v>5931</v>
      </c>
      <c r="D13" s="58">
        <v>27351</v>
      </c>
      <c r="E13" s="58">
        <v>2127</v>
      </c>
      <c r="F13" s="59">
        <v>632</v>
      </c>
      <c r="G13" s="58">
        <v>17498</v>
      </c>
      <c r="H13" s="60">
        <v>53539</v>
      </c>
      <c r="I13" s="58">
        <v>868144</v>
      </c>
      <c r="J13" s="58">
        <v>4003480</v>
      </c>
      <c r="K13" s="58">
        <v>311340</v>
      </c>
      <c r="L13" s="58">
        <v>92509</v>
      </c>
      <c r="M13" s="58">
        <v>2561255</v>
      </c>
      <c r="N13" s="61">
        <v>7836728</v>
      </c>
    </row>
    <row r="14" spans="1:14" ht="15" customHeight="1" x14ac:dyDescent="0.25">
      <c r="A14" s="334" t="s">
        <v>121</v>
      </c>
      <c r="B14" s="334"/>
      <c r="C14" s="58">
        <v>3082</v>
      </c>
      <c r="D14" s="58">
        <v>9497</v>
      </c>
      <c r="E14" s="58">
        <v>1904</v>
      </c>
      <c r="F14" s="59">
        <v>327</v>
      </c>
      <c r="G14" s="58">
        <v>5165</v>
      </c>
      <c r="H14" s="60">
        <v>19975</v>
      </c>
      <c r="I14" s="58">
        <v>421512</v>
      </c>
      <c r="J14" s="58">
        <v>1298865</v>
      </c>
      <c r="K14" s="58">
        <v>260401</v>
      </c>
      <c r="L14" s="58">
        <v>44722</v>
      </c>
      <c r="M14" s="58">
        <v>706396</v>
      </c>
      <c r="N14" s="61">
        <v>2731896</v>
      </c>
    </row>
    <row r="15" spans="1:14" ht="15" customHeight="1" x14ac:dyDescent="0.25">
      <c r="A15" s="334" t="s">
        <v>122</v>
      </c>
      <c r="B15" s="334"/>
      <c r="C15" s="58">
        <v>10402</v>
      </c>
      <c r="D15" s="58">
        <v>18324</v>
      </c>
      <c r="E15" s="58">
        <v>3227</v>
      </c>
      <c r="F15" s="58">
        <v>1161</v>
      </c>
      <c r="G15" s="58">
        <v>10113</v>
      </c>
      <c r="H15" s="60">
        <v>43227</v>
      </c>
      <c r="I15" s="58">
        <v>1369624</v>
      </c>
      <c r="J15" s="58">
        <v>2412707</v>
      </c>
      <c r="K15" s="58">
        <v>424897</v>
      </c>
      <c r="L15" s="58">
        <v>152868</v>
      </c>
      <c r="M15" s="58">
        <v>1331570</v>
      </c>
      <c r="N15" s="61">
        <v>5691666</v>
      </c>
    </row>
    <row r="16" spans="1:14" ht="15" customHeight="1" x14ac:dyDescent="0.25">
      <c r="A16" s="334" t="s">
        <v>123</v>
      </c>
      <c r="B16" s="334"/>
      <c r="C16" s="58">
        <v>4544</v>
      </c>
      <c r="D16" s="58">
        <v>18911</v>
      </c>
      <c r="E16" s="58">
        <v>3968</v>
      </c>
      <c r="F16" s="59">
        <v>556</v>
      </c>
      <c r="G16" s="58">
        <v>9253</v>
      </c>
      <c r="H16" s="60">
        <v>37232</v>
      </c>
      <c r="I16" s="58">
        <v>599895</v>
      </c>
      <c r="J16" s="58">
        <v>2496615</v>
      </c>
      <c r="K16" s="58">
        <v>523852</v>
      </c>
      <c r="L16" s="58">
        <v>73402</v>
      </c>
      <c r="M16" s="58">
        <v>1221574</v>
      </c>
      <c r="N16" s="61">
        <v>4915338</v>
      </c>
    </row>
    <row r="17" spans="1:14" ht="15" customHeight="1" x14ac:dyDescent="0.25">
      <c r="A17" s="334" t="s">
        <v>124</v>
      </c>
      <c r="B17" s="334"/>
      <c r="C17" s="58">
        <v>7875</v>
      </c>
      <c r="D17" s="58">
        <v>15010</v>
      </c>
      <c r="E17" s="58">
        <v>2117</v>
      </c>
      <c r="F17" s="59">
        <v>406</v>
      </c>
      <c r="G17" s="58">
        <v>8548</v>
      </c>
      <c r="H17" s="60">
        <v>33956</v>
      </c>
      <c r="I17" s="58">
        <v>2412834</v>
      </c>
      <c r="J17" s="58">
        <v>4598940</v>
      </c>
      <c r="K17" s="58">
        <v>648630</v>
      </c>
      <c r="L17" s="58">
        <v>124396</v>
      </c>
      <c r="M17" s="58">
        <v>2619036</v>
      </c>
      <c r="N17" s="61">
        <v>10403836</v>
      </c>
    </row>
    <row r="18" spans="1:14" ht="15" customHeight="1" x14ac:dyDescent="0.25">
      <c r="A18" s="334" t="s">
        <v>125</v>
      </c>
      <c r="B18" s="334"/>
      <c r="C18" s="58">
        <v>1417</v>
      </c>
      <c r="D18" s="58">
        <v>26012</v>
      </c>
      <c r="E18" s="58">
        <v>24603</v>
      </c>
      <c r="F18" s="59">
        <v>213</v>
      </c>
      <c r="G18" s="58">
        <v>18414</v>
      </c>
      <c r="H18" s="60">
        <v>70659</v>
      </c>
      <c r="I18" s="58">
        <v>185669</v>
      </c>
      <c r="J18" s="58">
        <v>3408330</v>
      </c>
      <c r="K18" s="58">
        <v>3223711</v>
      </c>
      <c r="L18" s="58">
        <v>27909</v>
      </c>
      <c r="M18" s="58">
        <v>2412771</v>
      </c>
      <c r="N18" s="61">
        <v>9258390</v>
      </c>
    </row>
    <row r="19" spans="1:14" ht="15" customHeight="1" x14ac:dyDescent="0.25">
      <c r="A19" s="334" t="s">
        <v>126</v>
      </c>
      <c r="B19" s="334"/>
      <c r="C19" s="59">
        <v>746</v>
      </c>
      <c r="D19" s="58">
        <v>9701</v>
      </c>
      <c r="E19" s="58">
        <v>5073</v>
      </c>
      <c r="F19" s="59">
        <v>42</v>
      </c>
      <c r="G19" s="58">
        <v>3460</v>
      </c>
      <c r="H19" s="60">
        <v>19022</v>
      </c>
      <c r="I19" s="58">
        <v>226654</v>
      </c>
      <c r="J19" s="58">
        <v>2947421</v>
      </c>
      <c r="K19" s="58">
        <v>1541312</v>
      </c>
      <c r="L19" s="58">
        <v>12762</v>
      </c>
      <c r="M19" s="58">
        <v>1051240</v>
      </c>
      <c r="N19" s="61">
        <v>5779389</v>
      </c>
    </row>
    <row r="20" spans="1:14" ht="15" customHeight="1" x14ac:dyDescent="0.25">
      <c r="A20" s="334" t="s">
        <v>127</v>
      </c>
      <c r="B20" s="334"/>
      <c r="C20" s="58">
        <v>22005</v>
      </c>
      <c r="D20" s="59">
        <v>262</v>
      </c>
      <c r="E20" s="58">
        <v>1130</v>
      </c>
      <c r="F20" s="59">
        <v>22</v>
      </c>
      <c r="G20" s="58">
        <v>1323</v>
      </c>
      <c r="H20" s="60">
        <v>24742</v>
      </c>
      <c r="I20" s="58">
        <v>3400102</v>
      </c>
      <c r="J20" s="58">
        <v>40484</v>
      </c>
      <c r="K20" s="58">
        <v>174605</v>
      </c>
      <c r="L20" s="58">
        <v>3400</v>
      </c>
      <c r="M20" s="58">
        <v>204423</v>
      </c>
      <c r="N20" s="61">
        <v>3823014</v>
      </c>
    </row>
    <row r="21" spans="1:14" ht="15" customHeight="1" x14ac:dyDescent="0.25">
      <c r="A21" s="334" t="s">
        <v>128</v>
      </c>
      <c r="B21" s="334"/>
      <c r="C21" s="58">
        <v>1378</v>
      </c>
      <c r="D21" s="58">
        <v>9570</v>
      </c>
      <c r="E21" s="59">
        <v>152</v>
      </c>
      <c r="F21" s="58">
        <v>12077</v>
      </c>
      <c r="G21" s="58">
        <v>3028</v>
      </c>
      <c r="H21" s="60">
        <v>26205</v>
      </c>
      <c r="I21" s="58">
        <v>212528</v>
      </c>
      <c r="J21" s="58">
        <v>1475958</v>
      </c>
      <c r="K21" s="58">
        <v>23443</v>
      </c>
      <c r="L21" s="58">
        <v>1862606</v>
      </c>
      <c r="M21" s="58">
        <v>467001</v>
      </c>
      <c r="N21" s="61">
        <v>4041536</v>
      </c>
    </row>
    <row r="22" spans="1:14" ht="15" customHeight="1" x14ac:dyDescent="0.25">
      <c r="A22" s="334" t="s">
        <v>129</v>
      </c>
      <c r="B22" s="334"/>
      <c r="C22" s="58">
        <v>2567</v>
      </c>
      <c r="D22" s="58">
        <v>14566</v>
      </c>
      <c r="E22" s="59">
        <v>102</v>
      </c>
      <c r="F22" s="58">
        <v>13583</v>
      </c>
      <c r="G22" s="58">
        <v>4973</v>
      </c>
      <c r="H22" s="60">
        <v>35791</v>
      </c>
      <c r="I22" s="58">
        <v>362714</v>
      </c>
      <c r="J22" s="58">
        <v>2058163</v>
      </c>
      <c r="K22" s="58">
        <v>14414</v>
      </c>
      <c r="L22" s="58">
        <v>1919266</v>
      </c>
      <c r="M22" s="58">
        <v>702682</v>
      </c>
      <c r="N22" s="61">
        <v>5057239</v>
      </c>
    </row>
    <row r="23" spans="1:14" ht="15" customHeight="1" x14ac:dyDescent="0.25">
      <c r="A23" s="334" t="s">
        <v>130</v>
      </c>
      <c r="B23" s="334"/>
      <c r="C23" s="58">
        <v>26472</v>
      </c>
      <c r="D23" s="58">
        <v>33232</v>
      </c>
      <c r="E23" s="59">
        <v>977</v>
      </c>
      <c r="F23" s="58">
        <v>41505</v>
      </c>
      <c r="G23" s="58">
        <v>5492</v>
      </c>
      <c r="H23" s="60">
        <v>107678</v>
      </c>
      <c r="I23" s="58">
        <v>3924142</v>
      </c>
      <c r="J23" s="58">
        <v>4926227</v>
      </c>
      <c r="K23" s="58">
        <v>144828</v>
      </c>
      <c r="L23" s="58">
        <v>6152596</v>
      </c>
      <c r="M23" s="58">
        <v>814122</v>
      </c>
      <c r="N23" s="61">
        <v>15961915</v>
      </c>
    </row>
    <row r="24" spans="1:14" ht="15" customHeight="1" x14ac:dyDescent="0.25">
      <c r="A24" s="334" t="s">
        <v>131</v>
      </c>
      <c r="B24" s="334"/>
      <c r="C24" s="59">
        <v>62</v>
      </c>
      <c r="D24" s="59">
        <v>156</v>
      </c>
      <c r="E24" s="59">
        <v>102</v>
      </c>
      <c r="F24" s="58">
        <v>12256</v>
      </c>
      <c r="G24" s="58">
        <v>8972</v>
      </c>
      <c r="H24" s="60">
        <v>21548</v>
      </c>
      <c r="I24" s="58">
        <v>8938</v>
      </c>
      <c r="J24" s="58">
        <v>22491</v>
      </c>
      <c r="K24" s="58">
        <v>14707</v>
      </c>
      <c r="L24" s="58">
        <v>1767029</v>
      </c>
      <c r="M24" s="58">
        <v>1293554</v>
      </c>
      <c r="N24" s="61">
        <v>3106719</v>
      </c>
    </row>
    <row r="25" spans="1:14" ht="15" customHeight="1" x14ac:dyDescent="0.25">
      <c r="A25" s="334" t="s">
        <v>132</v>
      </c>
      <c r="B25" s="334"/>
      <c r="C25" s="59">
        <v>369</v>
      </c>
      <c r="D25" s="58">
        <v>15579</v>
      </c>
      <c r="E25" s="59">
        <v>61</v>
      </c>
      <c r="F25" s="59">
        <v>31</v>
      </c>
      <c r="G25" s="58">
        <v>2276</v>
      </c>
      <c r="H25" s="60">
        <v>18316</v>
      </c>
      <c r="I25" s="58">
        <v>53724</v>
      </c>
      <c r="J25" s="58">
        <v>2268264</v>
      </c>
      <c r="K25" s="58">
        <v>8881</v>
      </c>
      <c r="L25" s="58">
        <v>4515</v>
      </c>
      <c r="M25" s="58">
        <v>331379</v>
      </c>
      <c r="N25" s="61">
        <v>2666763</v>
      </c>
    </row>
    <row r="26" spans="1:14" ht="15" customHeight="1" x14ac:dyDescent="0.25">
      <c r="A26" s="334" t="s">
        <v>133</v>
      </c>
      <c r="B26" s="334"/>
      <c r="C26" s="59">
        <v>315</v>
      </c>
      <c r="D26" s="59">
        <v>972</v>
      </c>
      <c r="E26" s="58">
        <v>6339</v>
      </c>
      <c r="F26" s="59">
        <v>737</v>
      </c>
      <c r="G26" s="58">
        <v>11784</v>
      </c>
      <c r="H26" s="60">
        <v>20147</v>
      </c>
      <c r="I26" s="58">
        <v>44833</v>
      </c>
      <c r="J26" s="58">
        <v>138336</v>
      </c>
      <c r="K26" s="58">
        <v>902156</v>
      </c>
      <c r="L26" s="58">
        <v>104888</v>
      </c>
      <c r="M26" s="58">
        <v>1677080</v>
      </c>
      <c r="N26" s="61">
        <v>2867293</v>
      </c>
    </row>
    <row r="27" spans="1:14" ht="15" customHeight="1" x14ac:dyDescent="0.25">
      <c r="A27" s="334" t="s">
        <v>134</v>
      </c>
      <c r="B27" s="334"/>
      <c r="C27" s="59">
        <v>253</v>
      </c>
      <c r="D27" s="59">
        <v>160</v>
      </c>
      <c r="E27" s="58">
        <v>3118</v>
      </c>
      <c r="F27" s="59">
        <v>77</v>
      </c>
      <c r="G27" s="58">
        <v>9184</v>
      </c>
      <c r="H27" s="60">
        <v>12792</v>
      </c>
      <c r="I27" s="58">
        <v>37455</v>
      </c>
      <c r="J27" s="58">
        <v>23688</v>
      </c>
      <c r="K27" s="58">
        <v>461617</v>
      </c>
      <c r="L27" s="58">
        <v>11400</v>
      </c>
      <c r="M27" s="58">
        <v>1359684</v>
      </c>
      <c r="N27" s="61">
        <v>1893844</v>
      </c>
    </row>
    <row r="28" spans="1:14" ht="15" customHeight="1" x14ac:dyDescent="0.25">
      <c r="A28" s="334" t="s">
        <v>135</v>
      </c>
      <c r="B28" s="334"/>
      <c r="C28" s="59">
        <v>79</v>
      </c>
      <c r="D28" s="59">
        <v>284</v>
      </c>
      <c r="E28" s="59">
        <v>29</v>
      </c>
      <c r="F28" s="58">
        <v>12866</v>
      </c>
      <c r="G28" s="58">
        <v>4235</v>
      </c>
      <c r="H28" s="60">
        <v>17493</v>
      </c>
      <c r="I28" s="58">
        <v>11813</v>
      </c>
      <c r="J28" s="58">
        <v>42463</v>
      </c>
      <c r="K28" s="58">
        <v>4338</v>
      </c>
      <c r="L28" s="58">
        <v>1923638</v>
      </c>
      <c r="M28" s="58">
        <v>633190</v>
      </c>
      <c r="N28" s="61">
        <v>2615442</v>
      </c>
    </row>
    <row r="29" spans="1:14" ht="15" customHeight="1" x14ac:dyDescent="0.25">
      <c r="A29" s="334" t="s">
        <v>136</v>
      </c>
      <c r="B29" s="334"/>
      <c r="C29" s="58">
        <v>13601</v>
      </c>
      <c r="D29" s="59">
        <v>309</v>
      </c>
      <c r="E29" s="59">
        <v>197</v>
      </c>
      <c r="F29" s="59">
        <v>77</v>
      </c>
      <c r="G29" s="59">
        <v>363</v>
      </c>
      <c r="H29" s="60">
        <v>14547</v>
      </c>
      <c r="I29" s="58">
        <v>1996944</v>
      </c>
      <c r="J29" s="58">
        <v>45367</v>
      </c>
      <c r="K29" s="58">
        <v>28924</v>
      </c>
      <c r="L29" s="58">
        <v>11306</v>
      </c>
      <c r="M29" s="58">
        <v>53296</v>
      </c>
      <c r="N29" s="61">
        <v>2135837</v>
      </c>
    </row>
    <row r="30" spans="1:14" x14ac:dyDescent="0.25">
      <c r="A30" s="334" t="s">
        <v>137</v>
      </c>
      <c r="B30" s="334"/>
      <c r="C30" s="58">
        <v>32049</v>
      </c>
      <c r="D30" s="58">
        <v>1055</v>
      </c>
      <c r="E30" s="58">
        <v>2781</v>
      </c>
      <c r="F30" s="59">
        <v>57</v>
      </c>
      <c r="G30" s="58">
        <v>7477</v>
      </c>
      <c r="H30" s="60">
        <v>43419</v>
      </c>
      <c r="I30" s="58">
        <v>4525346</v>
      </c>
      <c r="J30" s="58">
        <v>148966</v>
      </c>
      <c r="K30" s="58">
        <v>392678</v>
      </c>
      <c r="L30" s="58">
        <v>8048</v>
      </c>
      <c r="M30" s="58">
        <v>1055758</v>
      </c>
      <c r="N30" s="61">
        <v>6130796</v>
      </c>
    </row>
    <row r="31" spans="1:14" ht="15" customHeight="1" x14ac:dyDescent="0.25">
      <c r="A31" s="334" t="s">
        <v>138</v>
      </c>
      <c r="B31" s="334"/>
      <c r="C31" s="59">
        <v>267</v>
      </c>
      <c r="D31" s="59">
        <v>636</v>
      </c>
      <c r="E31" s="59">
        <v>34</v>
      </c>
      <c r="F31" s="58">
        <v>6625</v>
      </c>
      <c r="G31" s="58">
        <v>5205</v>
      </c>
      <c r="H31" s="60">
        <v>12767</v>
      </c>
      <c r="I31" s="58">
        <v>39624</v>
      </c>
      <c r="J31" s="58">
        <v>94387</v>
      </c>
      <c r="K31" s="58">
        <v>5044</v>
      </c>
      <c r="L31" s="58">
        <v>983201</v>
      </c>
      <c r="M31" s="58">
        <v>772461</v>
      </c>
      <c r="N31" s="61">
        <v>1894717</v>
      </c>
    </row>
    <row r="32" spans="1:14" ht="15" customHeight="1" x14ac:dyDescent="0.25">
      <c r="A32" s="334" t="s">
        <v>139</v>
      </c>
      <c r="B32" s="334"/>
      <c r="C32" s="59">
        <v>300</v>
      </c>
      <c r="D32" s="58">
        <v>10774</v>
      </c>
      <c r="E32" s="59">
        <v>78</v>
      </c>
      <c r="F32" s="59">
        <v>15</v>
      </c>
      <c r="G32" s="58">
        <v>2411</v>
      </c>
      <c r="H32" s="60">
        <v>13578</v>
      </c>
      <c r="I32" s="58">
        <v>46103</v>
      </c>
      <c r="J32" s="58">
        <v>1655740</v>
      </c>
      <c r="K32" s="58">
        <v>11986</v>
      </c>
      <c r="L32" s="58">
        <v>2306</v>
      </c>
      <c r="M32" s="58">
        <v>370520</v>
      </c>
      <c r="N32" s="61">
        <v>2086655</v>
      </c>
    </row>
    <row r="33" spans="1:14" ht="15" customHeight="1" x14ac:dyDescent="0.25">
      <c r="A33" s="334" t="s">
        <v>140</v>
      </c>
      <c r="B33" s="334"/>
      <c r="C33" s="59">
        <v>458</v>
      </c>
      <c r="D33" s="59">
        <v>446</v>
      </c>
      <c r="E33" s="58">
        <v>7993</v>
      </c>
      <c r="F33" s="59">
        <v>98</v>
      </c>
      <c r="G33" s="58">
        <v>14419</v>
      </c>
      <c r="H33" s="60">
        <v>23414</v>
      </c>
      <c r="I33" s="58">
        <v>69420</v>
      </c>
      <c r="J33" s="58">
        <v>67604</v>
      </c>
      <c r="K33" s="58">
        <v>1211545</v>
      </c>
      <c r="L33" s="58">
        <v>14853</v>
      </c>
      <c r="M33" s="58">
        <v>2185573</v>
      </c>
      <c r="N33" s="61">
        <v>3548995</v>
      </c>
    </row>
    <row r="34" spans="1:14" ht="15" customHeight="1" x14ac:dyDescent="0.25">
      <c r="A34" s="334" t="s">
        <v>141</v>
      </c>
      <c r="B34" s="334"/>
      <c r="C34" s="59">
        <v>501</v>
      </c>
      <c r="D34" s="58">
        <v>12547</v>
      </c>
      <c r="E34" s="59">
        <v>166</v>
      </c>
      <c r="F34" s="59">
        <v>30</v>
      </c>
      <c r="G34" s="58">
        <v>1983</v>
      </c>
      <c r="H34" s="60">
        <v>15227</v>
      </c>
      <c r="I34" s="58">
        <v>73805</v>
      </c>
      <c r="J34" s="58">
        <v>1848382</v>
      </c>
      <c r="K34" s="58">
        <v>24455</v>
      </c>
      <c r="L34" s="58">
        <v>4420</v>
      </c>
      <c r="M34" s="58">
        <v>292130</v>
      </c>
      <c r="N34" s="61">
        <v>2243192</v>
      </c>
    </row>
    <row r="35" spans="1:14" ht="15" customHeight="1" x14ac:dyDescent="0.25">
      <c r="A35" s="334" t="s">
        <v>142</v>
      </c>
      <c r="B35" s="334"/>
      <c r="C35" s="59">
        <v>95</v>
      </c>
      <c r="D35" s="59">
        <v>117</v>
      </c>
      <c r="E35" s="59">
        <v>38</v>
      </c>
      <c r="F35" s="58">
        <v>6710</v>
      </c>
      <c r="G35" s="58">
        <v>9617</v>
      </c>
      <c r="H35" s="60">
        <v>16577</v>
      </c>
      <c r="I35" s="58">
        <v>14045</v>
      </c>
      <c r="J35" s="58">
        <v>17297</v>
      </c>
      <c r="K35" s="58">
        <v>5616</v>
      </c>
      <c r="L35" s="58">
        <v>991900</v>
      </c>
      <c r="M35" s="58">
        <v>1421624</v>
      </c>
      <c r="N35" s="61">
        <v>2450482</v>
      </c>
    </row>
    <row r="36" spans="1:14" ht="15" customHeight="1" x14ac:dyDescent="0.25">
      <c r="A36" s="334" t="s">
        <v>143</v>
      </c>
      <c r="B36" s="334"/>
      <c r="C36" s="58">
        <v>16101</v>
      </c>
      <c r="D36" s="59">
        <v>507</v>
      </c>
      <c r="E36" s="59">
        <v>161</v>
      </c>
      <c r="F36" s="59">
        <v>53</v>
      </c>
      <c r="G36" s="58">
        <v>20596</v>
      </c>
      <c r="H36" s="60">
        <v>37418</v>
      </c>
      <c r="I36" s="58">
        <v>2275741</v>
      </c>
      <c r="J36" s="58">
        <v>71660</v>
      </c>
      <c r="K36" s="58">
        <v>22756</v>
      </c>
      <c r="L36" s="58">
        <v>7490</v>
      </c>
      <c r="M36" s="58">
        <v>2911073</v>
      </c>
      <c r="N36" s="61">
        <v>5288720</v>
      </c>
    </row>
    <row r="37" spans="1:14" ht="15" customHeight="1" x14ac:dyDescent="0.25">
      <c r="A37" s="334" t="s">
        <v>144</v>
      </c>
      <c r="B37" s="334"/>
      <c r="C37" s="59">
        <v>318</v>
      </c>
      <c r="D37" s="58">
        <v>1057</v>
      </c>
      <c r="E37" s="59">
        <v>46</v>
      </c>
      <c r="F37" s="58">
        <v>8728</v>
      </c>
      <c r="G37" s="58">
        <v>5112</v>
      </c>
      <c r="H37" s="60">
        <v>15261</v>
      </c>
      <c r="I37" s="58">
        <v>47112</v>
      </c>
      <c r="J37" s="58">
        <v>156597</v>
      </c>
      <c r="K37" s="58">
        <v>6814</v>
      </c>
      <c r="L37" s="58">
        <v>1293081</v>
      </c>
      <c r="M37" s="58">
        <v>757359</v>
      </c>
      <c r="N37" s="61">
        <v>2260963</v>
      </c>
    </row>
    <row r="38" spans="1:14" ht="15" customHeight="1" x14ac:dyDescent="0.25">
      <c r="A38" s="334" t="s">
        <v>145</v>
      </c>
      <c r="B38" s="334"/>
      <c r="C38" s="59">
        <v>72</v>
      </c>
      <c r="D38" s="59">
        <v>237</v>
      </c>
      <c r="E38" s="58">
        <v>9942</v>
      </c>
      <c r="F38" s="59">
        <v>69</v>
      </c>
      <c r="G38" s="59">
        <v>129</v>
      </c>
      <c r="H38" s="60">
        <v>10449</v>
      </c>
      <c r="I38" s="58">
        <v>10840</v>
      </c>
      <c r="J38" s="58">
        <v>35674</v>
      </c>
      <c r="K38" s="58">
        <v>1496411</v>
      </c>
      <c r="L38" s="58">
        <v>10387</v>
      </c>
      <c r="M38" s="58">
        <v>19418</v>
      </c>
      <c r="N38" s="61">
        <v>1572730</v>
      </c>
    </row>
    <row r="39" spans="1:14" ht="15" customHeight="1" x14ac:dyDescent="0.25">
      <c r="A39" s="334" t="s">
        <v>146</v>
      </c>
      <c r="B39" s="334"/>
      <c r="C39" s="59">
        <v>593</v>
      </c>
      <c r="D39" s="58">
        <v>18983</v>
      </c>
      <c r="E39" s="59">
        <v>252</v>
      </c>
      <c r="F39" s="59">
        <v>49</v>
      </c>
      <c r="G39" s="58">
        <v>7506</v>
      </c>
      <c r="H39" s="60">
        <v>27383</v>
      </c>
      <c r="I39" s="58">
        <v>83658</v>
      </c>
      <c r="J39" s="58">
        <v>2678043</v>
      </c>
      <c r="K39" s="58">
        <v>35552</v>
      </c>
      <c r="L39" s="58">
        <v>6912</v>
      </c>
      <c r="M39" s="58">
        <v>1058915</v>
      </c>
      <c r="N39" s="61">
        <v>3863080</v>
      </c>
    </row>
    <row r="40" spans="1:14" ht="15" customHeight="1" x14ac:dyDescent="0.25">
      <c r="A40" s="334" t="s">
        <v>147</v>
      </c>
      <c r="B40" s="334"/>
      <c r="C40" s="59">
        <v>507</v>
      </c>
      <c r="D40" s="59">
        <v>285</v>
      </c>
      <c r="E40" s="59">
        <v>347</v>
      </c>
      <c r="F40" s="58">
        <v>11603</v>
      </c>
      <c r="G40" s="58">
        <v>18609</v>
      </c>
      <c r="H40" s="60">
        <v>31351</v>
      </c>
      <c r="I40" s="58">
        <v>71951</v>
      </c>
      <c r="J40" s="58">
        <v>40445</v>
      </c>
      <c r="K40" s="58">
        <v>49245</v>
      </c>
      <c r="L40" s="58">
        <v>1646619</v>
      </c>
      <c r="M40" s="58">
        <v>2640865</v>
      </c>
      <c r="N40" s="61">
        <v>4449125</v>
      </c>
    </row>
    <row r="41" spans="1:14" ht="15" customHeight="1" x14ac:dyDescent="0.25">
      <c r="A41" s="334" t="s">
        <v>148</v>
      </c>
      <c r="B41" s="334"/>
      <c r="C41" s="58">
        <v>16514</v>
      </c>
      <c r="D41" s="59">
        <v>257</v>
      </c>
      <c r="E41" s="59">
        <v>254</v>
      </c>
      <c r="F41" s="59">
        <v>101</v>
      </c>
      <c r="G41" s="58">
        <v>2016</v>
      </c>
      <c r="H41" s="60">
        <v>19142</v>
      </c>
      <c r="I41" s="58">
        <v>2468072</v>
      </c>
      <c r="J41" s="58">
        <v>38411</v>
      </c>
      <c r="K41" s="58">
        <v>37961</v>
      </c>
      <c r="L41" s="58">
        <v>15095</v>
      </c>
      <c r="M41" s="58">
        <v>301298</v>
      </c>
      <c r="N41" s="61">
        <v>2860837</v>
      </c>
    </row>
    <row r="42" spans="1:14" ht="15" customHeight="1" x14ac:dyDescent="0.25">
      <c r="A42" s="334" t="s">
        <v>149</v>
      </c>
      <c r="B42" s="334"/>
      <c r="C42" s="58">
        <v>24674</v>
      </c>
      <c r="D42" s="58">
        <v>7527</v>
      </c>
      <c r="E42" s="58">
        <v>26201</v>
      </c>
      <c r="F42" s="58">
        <v>1865</v>
      </c>
      <c r="G42" s="58">
        <v>21743</v>
      </c>
      <c r="H42" s="60">
        <v>82010</v>
      </c>
      <c r="I42" s="58">
        <v>3584062</v>
      </c>
      <c r="J42" s="58">
        <v>1093348</v>
      </c>
      <c r="K42" s="58">
        <v>3805869</v>
      </c>
      <c r="L42" s="58">
        <v>270905</v>
      </c>
      <c r="M42" s="58">
        <v>3158317</v>
      </c>
      <c r="N42" s="61">
        <v>11912501</v>
      </c>
    </row>
    <row r="43" spans="1:14" ht="15" customHeight="1" x14ac:dyDescent="0.25">
      <c r="A43" s="334" t="s">
        <v>150</v>
      </c>
      <c r="B43" s="334"/>
      <c r="C43" s="59">
        <v>250</v>
      </c>
      <c r="D43" s="59">
        <v>721</v>
      </c>
      <c r="E43" s="59">
        <v>40</v>
      </c>
      <c r="F43" s="58">
        <v>3287</v>
      </c>
      <c r="G43" s="58">
        <v>18815</v>
      </c>
      <c r="H43" s="60">
        <v>23113</v>
      </c>
      <c r="I43" s="58">
        <v>34659</v>
      </c>
      <c r="J43" s="58">
        <v>99954</v>
      </c>
      <c r="K43" s="58">
        <v>5546</v>
      </c>
      <c r="L43" s="58">
        <v>455683</v>
      </c>
      <c r="M43" s="58">
        <v>2608354</v>
      </c>
      <c r="N43" s="61">
        <v>3204196</v>
      </c>
    </row>
    <row r="44" spans="1:14" ht="15" customHeight="1" x14ac:dyDescent="0.25">
      <c r="A44" s="334" t="s">
        <v>151</v>
      </c>
      <c r="B44" s="334"/>
      <c r="C44" s="59">
        <v>527</v>
      </c>
      <c r="D44" s="59">
        <v>620</v>
      </c>
      <c r="E44" s="58">
        <v>3790</v>
      </c>
      <c r="F44" s="59">
        <v>138</v>
      </c>
      <c r="G44" s="58">
        <v>18249</v>
      </c>
      <c r="H44" s="60">
        <v>23324</v>
      </c>
      <c r="I44" s="58">
        <v>73632</v>
      </c>
      <c r="J44" s="58">
        <v>86627</v>
      </c>
      <c r="K44" s="58">
        <v>529544</v>
      </c>
      <c r="L44" s="58">
        <v>19281</v>
      </c>
      <c r="M44" s="58">
        <v>2549782</v>
      </c>
      <c r="N44" s="61">
        <v>3258866</v>
      </c>
    </row>
    <row r="45" spans="1:14" ht="15" customHeight="1" x14ac:dyDescent="0.25">
      <c r="A45" s="334" t="s">
        <v>152</v>
      </c>
      <c r="B45" s="334"/>
      <c r="C45" s="59">
        <v>169</v>
      </c>
      <c r="D45" s="59">
        <v>101</v>
      </c>
      <c r="E45" s="58">
        <v>4296</v>
      </c>
      <c r="F45" s="59">
        <v>45</v>
      </c>
      <c r="G45" s="58">
        <v>7862</v>
      </c>
      <c r="H45" s="60">
        <v>12473</v>
      </c>
      <c r="I45" s="58">
        <v>25335</v>
      </c>
      <c r="J45" s="58">
        <v>15140</v>
      </c>
      <c r="K45" s="58">
        <v>643978</v>
      </c>
      <c r="L45" s="58">
        <v>6746</v>
      </c>
      <c r="M45" s="58">
        <v>1178528</v>
      </c>
      <c r="N45" s="61">
        <v>1869727</v>
      </c>
    </row>
    <row r="46" spans="1:14" ht="15" customHeight="1" x14ac:dyDescent="0.25">
      <c r="A46" s="334" t="s">
        <v>153</v>
      </c>
      <c r="B46" s="334"/>
      <c r="C46" s="58">
        <v>1254</v>
      </c>
      <c r="D46" s="59">
        <v>991</v>
      </c>
      <c r="E46" s="58">
        <v>6648</v>
      </c>
      <c r="F46" s="59">
        <v>151</v>
      </c>
      <c r="G46" s="58">
        <v>14132</v>
      </c>
      <c r="H46" s="60">
        <v>23176</v>
      </c>
      <c r="I46" s="58">
        <v>191543</v>
      </c>
      <c r="J46" s="58">
        <v>151370</v>
      </c>
      <c r="K46" s="58">
        <v>1015448</v>
      </c>
      <c r="L46" s="58">
        <v>23065</v>
      </c>
      <c r="M46" s="58">
        <v>2158592</v>
      </c>
      <c r="N46" s="61">
        <v>3540018</v>
      </c>
    </row>
    <row r="47" spans="1:14" ht="15" customHeight="1" x14ac:dyDescent="0.25">
      <c r="A47" s="334" t="s">
        <v>154</v>
      </c>
      <c r="B47" s="334"/>
      <c r="C47" s="58">
        <v>31776</v>
      </c>
      <c r="D47" s="59">
        <v>575</v>
      </c>
      <c r="E47" s="59">
        <v>395</v>
      </c>
      <c r="F47" s="59">
        <v>160</v>
      </c>
      <c r="G47" s="58">
        <v>4008</v>
      </c>
      <c r="H47" s="60">
        <v>36914</v>
      </c>
      <c r="I47" s="58">
        <v>4518309</v>
      </c>
      <c r="J47" s="58">
        <v>81761</v>
      </c>
      <c r="K47" s="58">
        <v>56166</v>
      </c>
      <c r="L47" s="58">
        <v>22751</v>
      </c>
      <c r="M47" s="58">
        <v>569908</v>
      </c>
      <c r="N47" s="61">
        <v>5248895</v>
      </c>
    </row>
    <row r="48" spans="1:14" ht="15" customHeight="1" x14ac:dyDescent="0.25">
      <c r="A48" s="334" t="s">
        <v>155</v>
      </c>
      <c r="B48" s="334"/>
      <c r="C48" s="59">
        <v>405</v>
      </c>
      <c r="D48" s="58">
        <v>8937</v>
      </c>
      <c r="E48" s="59">
        <v>52</v>
      </c>
      <c r="F48" s="59">
        <v>28</v>
      </c>
      <c r="G48" s="59">
        <v>985</v>
      </c>
      <c r="H48" s="60">
        <v>10407</v>
      </c>
      <c r="I48" s="58">
        <v>64105</v>
      </c>
      <c r="J48" s="58">
        <v>1414585</v>
      </c>
      <c r="K48" s="58">
        <v>8231</v>
      </c>
      <c r="L48" s="58">
        <v>4431</v>
      </c>
      <c r="M48" s="58">
        <v>155910</v>
      </c>
      <c r="N48" s="61">
        <v>1647262</v>
      </c>
    </row>
    <row r="49" spans="1:14" ht="15" customHeight="1" x14ac:dyDescent="0.25">
      <c r="A49" s="334" t="s">
        <v>156</v>
      </c>
      <c r="B49" s="334"/>
      <c r="C49" s="59">
        <v>61</v>
      </c>
      <c r="D49" s="59">
        <v>93</v>
      </c>
      <c r="E49" s="59">
        <v>14</v>
      </c>
      <c r="F49" s="58">
        <v>6117</v>
      </c>
      <c r="G49" s="58">
        <v>5644</v>
      </c>
      <c r="H49" s="60">
        <v>11929</v>
      </c>
      <c r="I49" s="58">
        <v>8819</v>
      </c>
      <c r="J49" s="58">
        <v>13445</v>
      </c>
      <c r="K49" s="58">
        <v>2025</v>
      </c>
      <c r="L49" s="58">
        <v>884404</v>
      </c>
      <c r="M49" s="58">
        <v>816017</v>
      </c>
      <c r="N49" s="61">
        <v>1724710</v>
      </c>
    </row>
    <row r="50" spans="1:14" ht="15" customHeight="1" x14ac:dyDescent="0.25">
      <c r="A50" s="334" t="s">
        <v>157</v>
      </c>
      <c r="B50" s="334"/>
      <c r="C50" s="58">
        <v>30188</v>
      </c>
      <c r="D50" s="58">
        <v>5179</v>
      </c>
      <c r="E50" s="59">
        <v>367</v>
      </c>
      <c r="F50" s="58">
        <v>1314</v>
      </c>
      <c r="G50" s="58">
        <v>7923</v>
      </c>
      <c r="H50" s="60">
        <v>44971</v>
      </c>
      <c r="I50" s="58">
        <v>4319501</v>
      </c>
      <c r="J50" s="58">
        <v>741045</v>
      </c>
      <c r="K50" s="58">
        <v>52514</v>
      </c>
      <c r="L50" s="58">
        <v>188016</v>
      </c>
      <c r="M50" s="58">
        <v>1133676</v>
      </c>
      <c r="N50" s="61">
        <v>6434752</v>
      </c>
    </row>
    <row r="51" spans="1:14" ht="15" customHeight="1" x14ac:dyDescent="0.25">
      <c r="A51" s="334" t="s">
        <v>158</v>
      </c>
      <c r="B51" s="334"/>
      <c r="C51" s="59">
        <v>630</v>
      </c>
      <c r="D51" s="58">
        <v>9500</v>
      </c>
      <c r="E51" s="59">
        <v>108</v>
      </c>
      <c r="F51" s="58">
        <v>23064</v>
      </c>
      <c r="G51" s="58">
        <v>8176</v>
      </c>
      <c r="H51" s="60">
        <v>41478</v>
      </c>
      <c r="I51" s="58">
        <v>87786</v>
      </c>
      <c r="J51" s="58">
        <v>1323770</v>
      </c>
      <c r="K51" s="58">
        <v>15048</v>
      </c>
      <c r="L51" s="58">
        <v>3213834</v>
      </c>
      <c r="M51" s="58">
        <v>1139278</v>
      </c>
      <c r="N51" s="61">
        <v>5779716</v>
      </c>
    </row>
    <row r="52" spans="1:14" ht="15" customHeight="1" x14ac:dyDescent="0.25">
      <c r="A52" s="334" t="s">
        <v>159</v>
      </c>
      <c r="B52" s="334"/>
      <c r="C52" s="59">
        <v>281</v>
      </c>
      <c r="D52" s="59">
        <v>229</v>
      </c>
      <c r="E52" s="59">
        <v>176</v>
      </c>
      <c r="F52" s="58">
        <v>5979</v>
      </c>
      <c r="G52" s="58">
        <v>15488</v>
      </c>
      <c r="H52" s="60">
        <v>22153</v>
      </c>
      <c r="I52" s="58">
        <v>39213</v>
      </c>
      <c r="J52" s="58">
        <v>31956</v>
      </c>
      <c r="K52" s="58">
        <v>24560</v>
      </c>
      <c r="L52" s="58">
        <v>834310</v>
      </c>
      <c r="M52" s="58">
        <v>2161195</v>
      </c>
      <c r="N52" s="61">
        <v>3091234</v>
      </c>
    </row>
    <row r="53" spans="1:14" x14ac:dyDescent="0.25">
      <c r="A53" s="334" t="s">
        <v>160</v>
      </c>
      <c r="B53" s="334"/>
      <c r="C53" s="58">
        <v>1828</v>
      </c>
      <c r="D53" s="58">
        <v>1568</v>
      </c>
      <c r="E53" s="59">
        <v>134</v>
      </c>
      <c r="F53" s="58">
        <v>21413</v>
      </c>
      <c r="G53" s="59">
        <v>628</v>
      </c>
      <c r="H53" s="60">
        <v>25571</v>
      </c>
      <c r="I53" s="58">
        <v>283383</v>
      </c>
      <c r="J53" s="58">
        <v>243077</v>
      </c>
      <c r="K53" s="58">
        <v>20772</v>
      </c>
      <c r="L53" s="58">
        <v>3319532</v>
      </c>
      <c r="M53" s="58">
        <v>97356</v>
      </c>
      <c r="N53" s="61">
        <v>3964120</v>
      </c>
    </row>
    <row r="54" spans="1:14" ht="15" customHeight="1" x14ac:dyDescent="0.25">
      <c r="A54" s="334" t="s">
        <v>161</v>
      </c>
      <c r="B54" s="334"/>
      <c r="C54" s="59">
        <v>376</v>
      </c>
      <c r="D54" s="59">
        <v>233</v>
      </c>
      <c r="E54" s="58">
        <v>6673</v>
      </c>
      <c r="F54" s="59">
        <v>279</v>
      </c>
      <c r="G54" s="58">
        <v>10605</v>
      </c>
      <c r="H54" s="60">
        <v>18166</v>
      </c>
      <c r="I54" s="58">
        <v>55515</v>
      </c>
      <c r="J54" s="58">
        <v>34402</v>
      </c>
      <c r="K54" s="58">
        <v>985240</v>
      </c>
      <c r="L54" s="58">
        <v>41194</v>
      </c>
      <c r="M54" s="58">
        <v>1565783</v>
      </c>
      <c r="N54" s="61">
        <v>2682134</v>
      </c>
    </row>
    <row r="55" spans="1:14" ht="15" customHeight="1" x14ac:dyDescent="0.25">
      <c r="A55" s="334" t="s">
        <v>162</v>
      </c>
      <c r="B55" s="334"/>
      <c r="C55" s="59">
        <v>266</v>
      </c>
      <c r="D55" s="59">
        <v>497</v>
      </c>
      <c r="E55" s="58">
        <v>4307</v>
      </c>
      <c r="F55" s="59">
        <v>46</v>
      </c>
      <c r="G55" s="58">
        <v>11335</v>
      </c>
      <c r="H55" s="60">
        <v>16451</v>
      </c>
      <c r="I55" s="58">
        <v>40124</v>
      </c>
      <c r="J55" s="58">
        <v>74968</v>
      </c>
      <c r="K55" s="58">
        <v>649686</v>
      </c>
      <c r="L55" s="58">
        <v>6940</v>
      </c>
      <c r="M55" s="58">
        <v>1709817</v>
      </c>
      <c r="N55" s="61">
        <v>2481535</v>
      </c>
    </row>
    <row r="56" spans="1:14" ht="15" customHeight="1" x14ac:dyDescent="0.25">
      <c r="A56" s="334" t="s">
        <v>163</v>
      </c>
      <c r="B56" s="334"/>
      <c r="C56" s="59">
        <v>287</v>
      </c>
      <c r="D56" s="58">
        <v>19837</v>
      </c>
      <c r="E56" s="59">
        <v>77</v>
      </c>
      <c r="F56" s="59">
        <v>42</v>
      </c>
      <c r="G56" s="58">
        <v>5894</v>
      </c>
      <c r="H56" s="60">
        <v>26137</v>
      </c>
      <c r="I56" s="58">
        <v>42836</v>
      </c>
      <c r="J56" s="58">
        <v>2960706</v>
      </c>
      <c r="K56" s="58">
        <v>11493</v>
      </c>
      <c r="L56" s="58">
        <v>6269</v>
      </c>
      <c r="M56" s="58">
        <v>879688</v>
      </c>
      <c r="N56" s="61">
        <v>3900992</v>
      </c>
    </row>
    <row r="57" spans="1:14" ht="29.25" customHeight="1" x14ac:dyDescent="0.25">
      <c r="A57" s="334" t="s">
        <v>68</v>
      </c>
      <c r="B57" s="334"/>
      <c r="C57" s="58">
        <v>3409</v>
      </c>
      <c r="D57" s="58">
        <v>1529</v>
      </c>
      <c r="E57" s="58">
        <v>1373</v>
      </c>
      <c r="F57" s="59">
        <v>726</v>
      </c>
      <c r="G57" s="58">
        <v>2063</v>
      </c>
      <c r="H57" s="60">
        <v>9100</v>
      </c>
      <c r="I57" s="58">
        <v>365084</v>
      </c>
      <c r="J57" s="58">
        <v>163748</v>
      </c>
      <c r="K57" s="58">
        <v>147041</v>
      </c>
      <c r="L57" s="58">
        <v>77750</v>
      </c>
      <c r="M57" s="58">
        <v>220936</v>
      </c>
      <c r="N57" s="61">
        <v>974559</v>
      </c>
    </row>
    <row r="58" spans="1:14" ht="28.5" customHeight="1" x14ac:dyDescent="0.25">
      <c r="A58" s="334" t="s">
        <v>69</v>
      </c>
      <c r="B58" s="334"/>
      <c r="C58" s="58">
        <v>10311</v>
      </c>
      <c r="D58" s="58">
        <v>1317</v>
      </c>
      <c r="E58" s="58">
        <v>1124</v>
      </c>
      <c r="F58" s="59">
        <v>768</v>
      </c>
      <c r="G58" s="58">
        <v>3498</v>
      </c>
      <c r="H58" s="60">
        <v>17018</v>
      </c>
      <c r="I58" s="58">
        <v>1292345</v>
      </c>
      <c r="J58" s="58">
        <v>165069</v>
      </c>
      <c r="K58" s="58">
        <v>140878</v>
      </c>
      <c r="L58" s="58">
        <v>96259</v>
      </c>
      <c r="M58" s="58">
        <v>438428</v>
      </c>
      <c r="N58" s="61">
        <v>2132979</v>
      </c>
    </row>
    <row r="59" spans="1:14" ht="27.75" customHeight="1" x14ac:dyDescent="0.25">
      <c r="A59" s="334" t="s">
        <v>70</v>
      </c>
      <c r="B59" s="334"/>
      <c r="C59" s="58">
        <v>4119</v>
      </c>
      <c r="D59" s="58">
        <v>12485</v>
      </c>
      <c r="E59" s="59">
        <v>913</v>
      </c>
      <c r="F59" s="59">
        <v>752</v>
      </c>
      <c r="G59" s="58">
        <v>6406</v>
      </c>
      <c r="H59" s="60">
        <v>24675</v>
      </c>
      <c r="I59" s="58">
        <v>519198</v>
      </c>
      <c r="J59" s="58">
        <v>1573725</v>
      </c>
      <c r="K59" s="58">
        <v>115082</v>
      </c>
      <c r="L59" s="58">
        <v>94789</v>
      </c>
      <c r="M59" s="58">
        <v>807472</v>
      </c>
      <c r="N59" s="61">
        <v>3110266</v>
      </c>
    </row>
    <row r="60" spans="1:14" ht="30.75" customHeight="1" x14ac:dyDescent="0.25">
      <c r="A60" s="334" t="s">
        <v>71</v>
      </c>
      <c r="B60" s="334"/>
      <c r="C60" s="58">
        <v>1564</v>
      </c>
      <c r="D60" s="58">
        <v>1782</v>
      </c>
      <c r="E60" s="59">
        <v>36</v>
      </c>
      <c r="F60" s="58">
        <v>2500</v>
      </c>
      <c r="G60" s="59">
        <v>209</v>
      </c>
      <c r="H60" s="60">
        <v>6091</v>
      </c>
      <c r="I60" s="58">
        <v>187486</v>
      </c>
      <c r="J60" s="58">
        <v>213621</v>
      </c>
      <c r="K60" s="58">
        <v>4316</v>
      </c>
      <c r="L60" s="58">
        <v>299692</v>
      </c>
      <c r="M60" s="58">
        <v>25054</v>
      </c>
      <c r="N60" s="61">
        <v>730169</v>
      </c>
    </row>
    <row r="61" spans="1:14" ht="27.75" customHeight="1" x14ac:dyDescent="0.25">
      <c r="A61" s="334" t="s">
        <v>72</v>
      </c>
      <c r="B61" s="334"/>
      <c r="C61" s="59">
        <v>14</v>
      </c>
      <c r="D61" s="59">
        <v>16</v>
      </c>
      <c r="E61" s="59">
        <v>38</v>
      </c>
      <c r="F61" s="58">
        <v>2361</v>
      </c>
      <c r="G61" s="58">
        <v>1766</v>
      </c>
      <c r="H61" s="60">
        <v>4195</v>
      </c>
      <c r="I61" s="58">
        <v>1998</v>
      </c>
      <c r="J61" s="58">
        <v>2283</v>
      </c>
      <c r="K61" s="58">
        <v>5422</v>
      </c>
      <c r="L61" s="58">
        <v>336932</v>
      </c>
      <c r="M61" s="58">
        <v>252020</v>
      </c>
      <c r="N61" s="61">
        <v>598655</v>
      </c>
    </row>
    <row r="62" spans="1:14" ht="25.5" customHeight="1" x14ac:dyDescent="0.25">
      <c r="A62" s="334" t="s">
        <v>164</v>
      </c>
      <c r="B62" s="334"/>
      <c r="C62" s="59">
        <v>181</v>
      </c>
      <c r="D62" s="59">
        <v>51</v>
      </c>
      <c r="E62" s="59">
        <v>23</v>
      </c>
      <c r="F62" s="59">
        <v>18</v>
      </c>
      <c r="G62" s="59">
        <v>53</v>
      </c>
      <c r="H62" s="62">
        <v>326</v>
      </c>
      <c r="I62" s="58">
        <v>22898</v>
      </c>
      <c r="J62" s="58">
        <v>6452</v>
      </c>
      <c r="K62" s="58">
        <v>2911</v>
      </c>
      <c r="L62" s="58">
        <v>2279</v>
      </c>
      <c r="M62" s="58">
        <v>6706</v>
      </c>
      <c r="N62" s="61">
        <v>41246</v>
      </c>
    </row>
    <row r="63" spans="1:14" ht="15" customHeight="1" x14ac:dyDescent="0.25">
      <c r="A63" s="334" t="s">
        <v>165</v>
      </c>
      <c r="B63" s="334"/>
      <c r="C63" s="58">
        <v>1081</v>
      </c>
      <c r="D63" s="58">
        <v>1294</v>
      </c>
      <c r="E63" s="59">
        <v>712</v>
      </c>
      <c r="F63" s="59">
        <v>251</v>
      </c>
      <c r="G63" s="58">
        <v>2873</v>
      </c>
      <c r="H63" s="60">
        <v>6211</v>
      </c>
      <c r="I63" s="58">
        <v>94839</v>
      </c>
      <c r="J63" s="58">
        <v>113525</v>
      </c>
      <c r="K63" s="58">
        <v>62466</v>
      </c>
      <c r="L63" s="58">
        <v>22021</v>
      </c>
      <c r="M63" s="58">
        <v>252052</v>
      </c>
      <c r="N63" s="61">
        <v>544903</v>
      </c>
    </row>
    <row r="64" spans="1:14" ht="15" customHeight="1" x14ac:dyDescent="0.25">
      <c r="A64" s="334" t="s">
        <v>73</v>
      </c>
      <c r="B64" s="334"/>
      <c r="C64" s="58">
        <v>1069</v>
      </c>
      <c r="D64" s="59">
        <v>272</v>
      </c>
      <c r="E64" s="59">
        <v>126</v>
      </c>
      <c r="F64" s="59">
        <v>82</v>
      </c>
      <c r="G64" s="59">
        <v>319</v>
      </c>
      <c r="H64" s="60">
        <v>1868</v>
      </c>
      <c r="I64" s="58">
        <v>143620</v>
      </c>
      <c r="J64" s="58">
        <v>36542</v>
      </c>
      <c r="K64" s="58">
        <v>16927</v>
      </c>
      <c r="L64" s="58">
        <v>11016</v>
      </c>
      <c r="M64" s="58">
        <v>42857</v>
      </c>
      <c r="N64" s="61">
        <v>250962</v>
      </c>
    </row>
    <row r="65" spans="1:14" x14ac:dyDescent="0.25">
      <c r="A65" s="334" t="s">
        <v>74</v>
      </c>
      <c r="B65" s="334"/>
      <c r="C65" s="59">
        <v>49</v>
      </c>
      <c r="D65" s="59">
        <v>10</v>
      </c>
      <c r="E65" s="59">
        <v>7</v>
      </c>
      <c r="F65" s="59">
        <v>8</v>
      </c>
      <c r="G65" s="59">
        <v>12</v>
      </c>
      <c r="H65" s="62">
        <v>86</v>
      </c>
      <c r="I65" s="58">
        <v>7851</v>
      </c>
      <c r="J65" s="58">
        <v>1602</v>
      </c>
      <c r="K65" s="58">
        <v>1120</v>
      </c>
      <c r="L65" s="58">
        <v>1282</v>
      </c>
      <c r="M65" s="58">
        <v>1923</v>
      </c>
      <c r="N65" s="61">
        <v>13778</v>
      </c>
    </row>
    <row r="66" spans="1:14" s="55" customFormat="1" ht="15" customHeight="1" x14ac:dyDescent="0.25">
      <c r="A66" s="334" t="s">
        <v>166</v>
      </c>
      <c r="B66" s="334"/>
      <c r="C66" s="58">
        <v>611347</v>
      </c>
      <c r="D66" s="58">
        <v>412012</v>
      </c>
      <c r="E66" s="58">
        <v>188274</v>
      </c>
      <c r="F66" s="58">
        <v>223035</v>
      </c>
      <c r="G66" s="58">
        <v>464995</v>
      </c>
      <c r="H66" s="60">
        <v>1899663</v>
      </c>
      <c r="I66" s="58">
        <v>94737891</v>
      </c>
      <c r="J66" s="58">
        <v>64055584</v>
      </c>
      <c r="K66" s="58">
        <v>28650797</v>
      </c>
      <c r="L66" s="58">
        <v>32772488</v>
      </c>
      <c r="M66" s="58">
        <v>69192243</v>
      </c>
      <c r="N66" s="61">
        <v>289409003</v>
      </c>
    </row>
  </sheetData>
  <mergeCells count="68">
    <mergeCell ref="A66:B66"/>
    <mergeCell ref="L1:N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2:B42"/>
    <mergeCell ref="A43:B43"/>
    <mergeCell ref="A44:B44"/>
    <mergeCell ref="A45:B45"/>
    <mergeCell ref="A46:B46"/>
    <mergeCell ref="A47:B47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29:B29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17:B17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5:B5"/>
    <mergeCell ref="A2:N2"/>
    <mergeCell ref="A3:A4"/>
    <mergeCell ref="B3:B4"/>
    <mergeCell ref="C3:H3"/>
    <mergeCell ref="I3:N3"/>
  </mergeCells>
  <pageMargins left="0.70866141732283472" right="0.70866141732283472" top="0.74803149606299213" bottom="0.74803149606299213" header="0.31496062992125984" footer="0.31496062992125984"/>
  <pageSetup paperSize="9" scale="75" orientation="landscape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view="pageBreakPreview" zoomScale="96" zoomScaleNormal="100" zoomScaleSheetLayoutView="96" workbookViewId="0">
      <pane xSplit="2" ySplit="4" topLeftCell="C62" activePane="bottomRight" state="frozen"/>
      <selection pane="topRight" activeCell="C1" sqref="C1"/>
      <selection pane="bottomLeft" activeCell="A5" sqref="A5"/>
      <selection pane="bottomRight" activeCell="H72" sqref="H72"/>
    </sheetView>
  </sheetViews>
  <sheetFormatPr defaultColWidth="9" defaultRowHeight="15" x14ac:dyDescent="0.25"/>
  <cols>
    <col min="1" max="1" width="7.5703125" style="55" customWidth="1"/>
    <col min="2" max="2" width="25.28515625" style="55" customWidth="1"/>
    <col min="3" max="3" width="10.5703125" style="55" customWidth="1"/>
    <col min="4" max="4" width="9.5703125" style="55" customWidth="1"/>
    <col min="5" max="5" width="10.85546875" style="55" customWidth="1"/>
    <col min="6" max="6" width="11" style="55" customWidth="1"/>
    <col min="7" max="7" width="9.5703125" style="55" customWidth="1"/>
    <col min="8" max="8" width="10.5703125" style="55" customWidth="1"/>
    <col min="9" max="9" width="14.42578125" style="55" customWidth="1"/>
    <col min="10" max="11" width="9.5703125" style="55" customWidth="1"/>
    <col min="12" max="12" width="11" style="55" customWidth="1"/>
    <col min="13" max="13" width="10.5703125" style="55" customWidth="1"/>
    <col min="14" max="14" width="9.5703125" style="55" customWidth="1"/>
    <col min="15" max="15" width="10.5703125" style="55" customWidth="1"/>
  </cols>
  <sheetData>
    <row r="1" spans="1:15" s="55" customFormat="1" ht="44.25" customHeight="1" x14ac:dyDescent="0.25">
      <c r="D1" s="259"/>
      <c r="L1" s="343" t="s">
        <v>1493</v>
      </c>
      <c r="M1" s="343"/>
      <c r="N1" s="343"/>
      <c r="O1" s="343"/>
    </row>
    <row r="2" spans="1:15" s="55" customFormat="1" ht="49.5" customHeight="1" x14ac:dyDescent="0.25">
      <c r="A2" s="344" t="s">
        <v>1494</v>
      </c>
      <c r="B2" s="344"/>
      <c r="C2" s="344"/>
      <c r="D2" s="344"/>
      <c r="E2" s="344"/>
      <c r="F2" s="344"/>
      <c r="G2" s="344"/>
      <c r="H2" s="344"/>
      <c r="I2" s="344"/>
      <c r="J2" s="344"/>
      <c r="K2" s="344"/>
      <c r="L2" s="344"/>
      <c r="M2" s="344"/>
      <c r="N2" s="344"/>
      <c r="O2" s="344"/>
    </row>
    <row r="3" spans="1:15" s="55" customFormat="1" ht="28.5" customHeight="1" x14ac:dyDescent="0.25">
      <c r="A3" s="345" t="s">
        <v>462</v>
      </c>
      <c r="B3" s="347" t="s">
        <v>25</v>
      </c>
      <c r="C3" s="349" t="s">
        <v>1495</v>
      </c>
      <c r="D3" s="349"/>
      <c r="E3" s="349"/>
      <c r="F3" s="349"/>
      <c r="G3" s="349"/>
      <c r="H3" s="350" t="s">
        <v>95</v>
      </c>
      <c r="I3" s="352" t="s">
        <v>1496</v>
      </c>
      <c r="J3" s="349" t="s">
        <v>1497</v>
      </c>
      <c r="K3" s="349"/>
      <c r="L3" s="349"/>
      <c r="M3" s="349"/>
      <c r="N3" s="349"/>
      <c r="O3" s="350" t="s">
        <v>95</v>
      </c>
    </row>
    <row r="4" spans="1:15" s="55" customFormat="1" ht="56.25" x14ac:dyDescent="0.25">
      <c r="A4" s="346"/>
      <c r="B4" s="348"/>
      <c r="C4" s="153" t="s">
        <v>1489</v>
      </c>
      <c r="D4" s="153" t="s">
        <v>1490</v>
      </c>
      <c r="E4" s="153" t="s">
        <v>1491</v>
      </c>
      <c r="F4" s="153" t="s">
        <v>1492</v>
      </c>
      <c r="G4" s="153" t="s">
        <v>1498</v>
      </c>
      <c r="H4" s="351"/>
      <c r="I4" s="353"/>
      <c r="J4" s="153" t="s">
        <v>1489</v>
      </c>
      <c r="K4" s="153" t="s">
        <v>1490</v>
      </c>
      <c r="L4" s="153" t="s">
        <v>1491</v>
      </c>
      <c r="M4" s="153" t="s">
        <v>1492</v>
      </c>
      <c r="N4" s="153" t="s">
        <v>1498</v>
      </c>
      <c r="O4" s="351"/>
    </row>
    <row r="5" spans="1:15" ht="26.25" x14ac:dyDescent="0.25">
      <c r="A5" s="260" t="s">
        <v>477</v>
      </c>
      <c r="B5" s="260" t="s">
        <v>112</v>
      </c>
      <c r="C5" s="261">
        <v>121812</v>
      </c>
      <c r="D5" s="261">
        <v>37027</v>
      </c>
      <c r="E5" s="261">
        <v>61470</v>
      </c>
      <c r="F5" s="261">
        <v>6974</v>
      </c>
      <c r="G5" s="261">
        <v>31849</v>
      </c>
      <c r="H5" s="262">
        <v>259132</v>
      </c>
      <c r="I5" s="263" t="s">
        <v>2019</v>
      </c>
      <c r="J5" s="261">
        <v>45923</v>
      </c>
      <c r="K5" s="261">
        <v>13959</v>
      </c>
      <c r="L5" s="261">
        <v>23174</v>
      </c>
      <c r="M5" s="261">
        <v>2629</v>
      </c>
      <c r="N5" s="261">
        <v>12007</v>
      </c>
      <c r="O5" s="262">
        <v>97692</v>
      </c>
    </row>
    <row r="6" spans="1:15" ht="26.25" x14ac:dyDescent="0.25">
      <c r="A6" s="260" t="s">
        <v>481</v>
      </c>
      <c r="B6" s="260" t="s">
        <v>113</v>
      </c>
      <c r="C6" s="261">
        <v>34242</v>
      </c>
      <c r="D6" s="261">
        <v>9789</v>
      </c>
      <c r="E6" s="261">
        <v>6267</v>
      </c>
      <c r="F6" s="261">
        <v>10709</v>
      </c>
      <c r="G6" s="261">
        <v>13796</v>
      </c>
      <c r="H6" s="262">
        <v>74803</v>
      </c>
      <c r="I6" s="263" t="s">
        <v>2020</v>
      </c>
      <c r="J6" s="261">
        <v>15114</v>
      </c>
      <c r="K6" s="261">
        <v>4321</v>
      </c>
      <c r="L6" s="261">
        <v>2766</v>
      </c>
      <c r="M6" s="261">
        <v>4727</v>
      </c>
      <c r="N6" s="261">
        <v>6090</v>
      </c>
      <c r="O6" s="262">
        <v>33018</v>
      </c>
    </row>
    <row r="7" spans="1:15" x14ac:dyDescent="0.25">
      <c r="A7" s="260" t="s">
        <v>482</v>
      </c>
      <c r="B7" s="260" t="s">
        <v>114</v>
      </c>
      <c r="C7" s="261">
        <v>875305</v>
      </c>
      <c r="D7" s="261">
        <v>86446</v>
      </c>
      <c r="E7" s="261">
        <v>52927</v>
      </c>
      <c r="F7" s="261">
        <v>35374</v>
      </c>
      <c r="G7" s="261">
        <v>153914</v>
      </c>
      <c r="H7" s="262">
        <v>1203966</v>
      </c>
      <c r="I7" s="263" t="s">
        <v>2021</v>
      </c>
      <c r="J7" s="261">
        <v>357387</v>
      </c>
      <c r="K7" s="261">
        <v>35296</v>
      </c>
      <c r="L7" s="261">
        <v>21610</v>
      </c>
      <c r="M7" s="261">
        <v>14443</v>
      </c>
      <c r="N7" s="261">
        <v>62843</v>
      </c>
      <c r="O7" s="262">
        <v>491579</v>
      </c>
    </row>
    <row r="8" spans="1:15" x14ac:dyDescent="0.25">
      <c r="A8" s="260" t="s">
        <v>483</v>
      </c>
      <c r="B8" s="260" t="s">
        <v>115</v>
      </c>
      <c r="C8" s="261">
        <v>764446</v>
      </c>
      <c r="D8" s="261">
        <v>125156</v>
      </c>
      <c r="E8" s="261">
        <v>96229</v>
      </c>
      <c r="F8" s="261">
        <v>88786</v>
      </c>
      <c r="G8" s="261">
        <v>262263</v>
      </c>
      <c r="H8" s="262">
        <v>1336880</v>
      </c>
      <c r="I8" s="263" t="s">
        <v>1499</v>
      </c>
      <c r="J8" s="261">
        <v>364564</v>
      </c>
      <c r="K8" s="261">
        <v>59687</v>
      </c>
      <c r="L8" s="261">
        <v>45892</v>
      </c>
      <c r="M8" s="261">
        <v>42342</v>
      </c>
      <c r="N8" s="261">
        <v>125073</v>
      </c>
      <c r="O8" s="262">
        <v>637558</v>
      </c>
    </row>
    <row r="9" spans="1:15" x14ac:dyDescent="0.25">
      <c r="A9" s="260" t="s">
        <v>485</v>
      </c>
      <c r="B9" s="260" t="s">
        <v>116</v>
      </c>
      <c r="C9" s="261">
        <v>1179017</v>
      </c>
      <c r="D9" s="261">
        <v>260048</v>
      </c>
      <c r="E9" s="261">
        <v>145335</v>
      </c>
      <c r="F9" s="261">
        <v>45132</v>
      </c>
      <c r="G9" s="261">
        <v>155387</v>
      </c>
      <c r="H9" s="262">
        <v>1784919</v>
      </c>
      <c r="I9" s="263" t="s">
        <v>2022</v>
      </c>
      <c r="J9" s="261">
        <v>666145</v>
      </c>
      <c r="K9" s="261">
        <v>146927</v>
      </c>
      <c r="L9" s="261">
        <v>82114</v>
      </c>
      <c r="M9" s="261">
        <v>25500</v>
      </c>
      <c r="N9" s="261">
        <v>87794</v>
      </c>
      <c r="O9" s="262">
        <v>1008480</v>
      </c>
    </row>
    <row r="10" spans="1:15" x14ac:dyDescent="0.25">
      <c r="A10" s="260" t="s">
        <v>486</v>
      </c>
      <c r="B10" s="260" t="s">
        <v>117</v>
      </c>
      <c r="C10" s="261">
        <v>835046</v>
      </c>
      <c r="D10" s="261">
        <v>189211</v>
      </c>
      <c r="E10" s="261">
        <v>187180</v>
      </c>
      <c r="F10" s="261">
        <v>43198</v>
      </c>
      <c r="G10" s="261">
        <v>259287</v>
      </c>
      <c r="H10" s="262">
        <v>1513922</v>
      </c>
      <c r="I10" s="263" t="s">
        <v>2023</v>
      </c>
      <c r="J10" s="261">
        <v>480151</v>
      </c>
      <c r="K10" s="261">
        <v>108796</v>
      </c>
      <c r="L10" s="261">
        <v>107629</v>
      </c>
      <c r="M10" s="261">
        <v>24839</v>
      </c>
      <c r="N10" s="261">
        <v>149090</v>
      </c>
      <c r="O10" s="262">
        <v>870505</v>
      </c>
    </row>
    <row r="11" spans="1:15" x14ac:dyDescent="0.25">
      <c r="A11" s="260" t="s">
        <v>492</v>
      </c>
      <c r="B11" s="260" t="s">
        <v>118</v>
      </c>
      <c r="C11" s="261">
        <v>1181737</v>
      </c>
      <c r="D11" s="261">
        <v>281837</v>
      </c>
      <c r="E11" s="261">
        <v>135043</v>
      </c>
      <c r="F11" s="261">
        <v>68765</v>
      </c>
      <c r="G11" s="261">
        <v>234188</v>
      </c>
      <c r="H11" s="262">
        <v>1901570</v>
      </c>
      <c r="I11" s="263" t="s">
        <v>2024</v>
      </c>
      <c r="J11" s="261">
        <v>1023621</v>
      </c>
      <c r="K11" s="261">
        <v>244127</v>
      </c>
      <c r="L11" s="261">
        <v>116974</v>
      </c>
      <c r="M11" s="261">
        <v>59564</v>
      </c>
      <c r="N11" s="261">
        <v>202854</v>
      </c>
      <c r="O11" s="262">
        <v>1647140</v>
      </c>
    </row>
    <row r="12" spans="1:15" ht="26.25" x14ac:dyDescent="0.25">
      <c r="A12" s="260" t="s">
        <v>493</v>
      </c>
      <c r="B12" s="260" t="s">
        <v>119</v>
      </c>
      <c r="C12" s="261">
        <v>879615</v>
      </c>
      <c r="D12" s="261">
        <v>614958</v>
      </c>
      <c r="E12" s="261">
        <v>240705</v>
      </c>
      <c r="F12" s="261">
        <v>63517</v>
      </c>
      <c r="G12" s="261">
        <v>225741</v>
      </c>
      <c r="H12" s="262">
        <v>2024536</v>
      </c>
      <c r="I12" s="263" t="s">
        <v>2025</v>
      </c>
      <c r="J12" s="261">
        <v>439456</v>
      </c>
      <c r="K12" s="261">
        <v>307233</v>
      </c>
      <c r="L12" s="261">
        <v>120256</v>
      </c>
      <c r="M12" s="261">
        <v>31733</v>
      </c>
      <c r="N12" s="261">
        <v>112780</v>
      </c>
      <c r="O12" s="262">
        <v>1011458</v>
      </c>
    </row>
    <row r="13" spans="1:15" x14ac:dyDescent="0.25">
      <c r="A13" s="260" t="s">
        <v>494</v>
      </c>
      <c r="B13" s="260" t="s">
        <v>120</v>
      </c>
      <c r="C13" s="261">
        <v>94939</v>
      </c>
      <c r="D13" s="261">
        <v>453307</v>
      </c>
      <c r="E13" s="261">
        <v>35211</v>
      </c>
      <c r="F13" s="261">
        <v>10500</v>
      </c>
      <c r="G13" s="261">
        <v>281350</v>
      </c>
      <c r="H13" s="262">
        <v>875307</v>
      </c>
      <c r="I13" s="263" t="s">
        <v>1500</v>
      </c>
      <c r="J13" s="261">
        <v>35194</v>
      </c>
      <c r="K13" s="261">
        <v>168041</v>
      </c>
      <c r="L13" s="261">
        <v>13053</v>
      </c>
      <c r="M13" s="261">
        <v>3892</v>
      </c>
      <c r="N13" s="261">
        <v>104296</v>
      </c>
      <c r="O13" s="262">
        <v>324476</v>
      </c>
    </row>
    <row r="14" spans="1:15" x14ac:dyDescent="0.25">
      <c r="A14" s="260" t="s">
        <v>495</v>
      </c>
      <c r="B14" s="260" t="s">
        <v>121</v>
      </c>
      <c r="C14" s="261">
        <v>45966</v>
      </c>
      <c r="D14" s="261">
        <v>146157</v>
      </c>
      <c r="E14" s="261">
        <v>29158</v>
      </c>
      <c r="F14" s="261">
        <v>4441</v>
      </c>
      <c r="G14" s="261">
        <v>78972</v>
      </c>
      <c r="H14" s="262">
        <v>304694</v>
      </c>
      <c r="I14" s="263" t="s">
        <v>2026</v>
      </c>
      <c r="J14" s="261">
        <v>15679</v>
      </c>
      <c r="K14" s="261">
        <v>49854</v>
      </c>
      <c r="L14" s="261">
        <v>9946</v>
      </c>
      <c r="M14" s="261">
        <v>1515</v>
      </c>
      <c r="N14" s="261">
        <v>26937</v>
      </c>
      <c r="O14" s="262">
        <v>103931</v>
      </c>
    </row>
    <row r="15" spans="1:15" x14ac:dyDescent="0.25">
      <c r="A15" s="260" t="s">
        <v>496</v>
      </c>
      <c r="B15" s="260" t="s">
        <v>122</v>
      </c>
      <c r="C15" s="261">
        <v>151005</v>
      </c>
      <c r="D15" s="261">
        <v>270525</v>
      </c>
      <c r="E15" s="261">
        <v>47372</v>
      </c>
      <c r="F15" s="261">
        <v>17119</v>
      </c>
      <c r="G15" s="261">
        <v>148311</v>
      </c>
      <c r="H15" s="262">
        <v>634332</v>
      </c>
      <c r="I15" s="263" t="s">
        <v>2027</v>
      </c>
      <c r="J15" s="261">
        <v>60508</v>
      </c>
      <c r="K15" s="261">
        <v>108399</v>
      </c>
      <c r="L15" s="261">
        <v>18982</v>
      </c>
      <c r="M15" s="261">
        <v>6860</v>
      </c>
      <c r="N15" s="261">
        <v>59428</v>
      </c>
      <c r="O15" s="262">
        <v>254177</v>
      </c>
    </row>
    <row r="16" spans="1:15" x14ac:dyDescent="0.25">
      <c r="A16" s="260" t="s">
        <v>497</v>
      </c>
      <c r="B16" s="260" t="s">
        <v>123</v>
      </c>
      <c r="C16" s="261">
        <v>65704</v>
      </c>
      <c r="D16" s="261">
        <v>279892</v>
      </c>
      <c r="E16" s="261">
        <v>58260</v>
      </c>
      <c r="F16" s="261">
        <v>8119</v>
      </c>
      <c r="G16" s="261">
        <v>135828</v>
      </c>
      <c r="H16" s="262">
        <v>547803</v>
      </c>
      <c r="I16" s="263" t="s">
        <v>2028</v>
      </c>
      <c r="J16" s="261">
        <v>24731</v>
      </c>
      <c r="K16" s="261">
        <v>105351</v>
      </c>
      <c r="L16" s="261">
        <v>21929</v>
      </c>
      <c r="M16" s="261">
        <v>3056</v>
      </c>
      <c r="N16" s="261">
        <v>51126</v>
      </c>
      <c r="O16" s="262">
        <v>206193</v>
      </c>
    </row>
    <row r="17" spans="1:15" x14ac:dyDescent="0.25">
      <c r="A17" s="260" t="s">
        <v>498</v>
      </c>
      <c r="B17" s="260" t="s">
        <v>124</v>
      </c>
      <c r="C17" s="261">
        <v>265072</v>
      </c>
      <c r="D17" s="261">
        <v>514573</v>
      </c>
      <c r="E17" s="261">
        <v>71899</v>
      </c>
      <c r="F17" s="261">
        <v>13937</v>
      </c>
      <c r="G17" s="261">
        <v>288175</v>
      </c>
      <c r="H17" s="262">
        <v>1153656</v>
      </c>
      <c r="I17" s="263" t="s">
        <v>2029</v>
      </c>
      <c r="J17" s="261">
        <v>143351</v>
      </c>
      <c r="K17" s="261">
        <v>278281</v>
      </c>
      <c r="L17" s="261">
        <v>38883</v>
      </c>
      <c r="M17" s="261">
        <v>7537</v>
      </c>
      <c r="N17" s="261">
        <v>155845</v>
      </c>
      <c r="O17" s="262">
        <v>623897</v>
      </c>
    </row>
    <row r="18" spans="1:15" ht="39" x14ac:dyDescent="0.25">
      <c r="A18" s="260" t="s">
        <v>499</v>
      </c>
      <c r="B18" s="260" t="s">
        <v>125</v>
      </c>
      <c r="C18" s="261">
        <v>19571</v>
      </c>
      <c r="D18" s="261">
        <v>382410</v>
      </c>
      <c r="E18" s="261">
        <v>358059</v>
      </c>
      <c r="F18" s="261">
        <v>3118</v>
      </c>
      <c r="G18" s="261">
        <v>266500</v>
      </c>
      <c r="H18" s="262">
        <v>1029658</v>
      </c>
      <c r="I18" s="263" t="s">
        <v>2030</v>
      </c>
      <c r="J18" s="261">
        <v>8241</v>
      </c>
      <c r="K18" s="261">
        <v>161033</v>
      </c>
      <c r="L18" s="261">
        <v>150779</v>
      </c>
      <c r="M18" s="261">
        <v>1313</v>
      </c>
      <c r="N18" s="261">
        <v>112223</v>
      </c>
      <c r="O18" s="262">
        <v>433589</v>
      </c>
    </row>
    <row r="19" spans="1:15" ht="26.25" x14ac:dyDescent="0.25">
      <c r="A19" s="260" t="s">
        <v>500</v>
      </c>
      <c r="B19" s="260" t="s">
        <v>126</v>
      </c>
      <c r="C19" s="261">
        <v>22707</v>
      </c>
      <c r="D19" s="261">
        <v>334115</v>
      </c>
      <c r="E19" s="261">
        <v>173681</v>
      </c>
      <c r="F19" s="261">
        <v>1487</v>
      </c>
      <c r="G19" s="261">
        <v>116170</v>
      </c>
      <c r="H19" s="262">
        <v>648160</v>
      </c>
      <c r="I19" s="263" t="s">
        <v>2031</v>
      </c>
      <c r="J19" s="261">
        <v>11447</v>
      </c>
      <c r="K19" s="261">
        <v>168427</v>
      </c>
      <c r="L19" s="261">
        <v>87553</v>
      </c>
      <c r="M19" s="264">
        <v>750</v>
      </c>
      <c r="N19" s="261">
        <v>58561</v>
      </c>
      <c r="O19" s="262">
        <v>326738</v>
      </c>
    </row>
    <row r="20" spans="1:15" x14ac:dyDescent="0.25">
      <c r="A20" s="260" t="s">
        <v>501</v>
      </c>
      <c r="B20" s="260" t="s">
        <v>127</v>
      </c>
      <c r="C20" s="261">
        <v>379413</v>
      </c>
      <c r="D20" s="261">
        <v>4674</v>
      </c>
      <c r="E20" s="261">
        <v>19522</v>
      </c>
      <c r="F20" s="264">
        <v>447</v>
      </c>
      <c r="G20" s="261">
        <v>23199</v>
      </c>
      <c r="H20" s="262">
        <v>427255</v>
      </c>
      <c r="I20" s="263" t="s">
        <v>1501</v>
      </c>
      <c r="J20" s="261">
        <v>199761</v>
      </c>
      <c r="K20" s="261">
        <v>2461</v>
      </c>
      <c r="L20" s="261">
        <v>10278</v>
      </c>
      <c r="M20" s="264">
        <v>235</v>
      </c>
      <c r="N20" s="261">
        <v>12214</v>
      </c>
      <c r="O20" s="262">
        <v>224949</v>
      </c>
    </row>
    <row r="21" spans="1:15" x14ac:dyDescent="0.25">
      <c r="A21" s="260" t="s">
        <v>502</v>
      </c>
      <c r="B21" s="260" t="s">
        <v>128</v>
      </c>
      <c r="C21" s="261">
        <v>21919</v>
      </c>
      <c r="D21" s="261">
        <v>158957</v>
      </c>
      <c r="E21" s="261">
        <v>2474</v>
      </c>
      <c r="F21" s="261">
        <v>199313</v>
      </c>
      <c r="G21" s="261">
        <v>49610</v>
      </c>
      <c r="H21" s="262">
        <v>432273</v>
      </c>
      <c r="I21" s="263" t="s">
        <v>2032</v>
      </c>
      <c r="J21" s="261">
        <v>8967</v>
      </c>
      <c r="K21" s="261">
        <v>65029</v>
      </c>
      <c r="L21" s="261">
        <v>1012</v>
      </c>
      <c r="M21" s="261">
        <v>81539</v>
      </c>
      <c r="N21" s="261">
        <v>20295</v>
      </c>
      <c r="O21" s="262">
        <v>176842</v>
      </c>
    </row>
    <row r="22" spans="1:15" x14ac:dyDescent="0.25">
      <c r="A22" s="260" t="s">
        <v>503</v>
      </c>
      <c r="B22" s="260" t="s">
        <v>129</v>
      </c>
      <c r="C22" s="261">
        <v>39428</v>
      </c>
      <c r="D22" s="261">
        <v>231711</v>
      </c>
      <c r="E22" s="261">
        <v>1572</v>
      </c>
      <c r="F22" s="261">
        <v>213467</v>
      </c>
      <c r="G22" s="261">
        <v>78872</v>
      </c>
      <c r="H22" s="262">
        <v>565050</v>
      </c>
      <c r="I22" s="263" t="s">
        <v>2033</v>
      </c>
      <c r="J22" s="261">
        <v>16465</v>
      </c>
      <c r="K22" s="261">
        <v>96763</v>
      </c>
      <c r="L22" s="264">
        <v>656</v>
      </c>
      <c r="M22" s="261">
        <v>89144</v>
      </c>
      <c r="N22" s="261">
        <v>32937</v>
      </c>
      <c r="O22" s="262">
        <v>235965</v>
      </c>
    </row>
    <row r="23" spans="1:15" ht="39" x14ac:dyDescent="0.25">
      <c r="A23" s="260" t="s">
        <v>504</v>
      </c>
      <c r="B23" s="260" t="s">
        <v>130</v>
      </c>
      <c r="C23" s="261">
        <v>433143</v>
      </c>
      <c r="D23" s="261">
        <v>551564</v>
      </c>
      <c r="E23" s="261">
        <v>16289</v>
      </c>
      <c r="F23" s="261">
        <v>684674</v>
      </c>
      <c r="G23" s="261">
        <v>90608</v>
      </c>
      <c r="H23" s="262">
        <v>1776278</v>
      </c>
      <c r="I23" s="263" t="s">
        <v>1503</v>
      </c>
      <c r="J23" s="261">
        <v>182786</v>
      </c>
      <c r="K23" s="261">
        <v>232760</v>
      </c>
      <c r="L23" s="261">
        <v>6874</v>
      </c>
      <c r="M23" s="261">
        <v>288932</v>
      </c>
      <c r="N23" s="261">
        <v>38237</v>
      </c>
      <c r="O23" s="262">
        <v>749589</v>
      </c>
    </row>
    <row r="24" spans="1:15" x14ac:dyDescent="0.25">
      <c r="A24" s="260" t="s">
        <v>505</v>
      </c>
      <c r="B24" s="260" t="s">
        <v>131</v>
      </c>
      <c r="C24" s="261">
        <v>1026</v>
      </c>
      <c r="D24" s="261">
        <v>2597</v>
      </c>
      <c r="E24" s="261">
        <v>1748</v>
      </c>
      <c r="F24" s="261">
        <v>199069</v>
      </c>
      <c r="G24" s="261">
        <v>141537</v>
      </c>
      <c r="H24" s="262">
        <v>345977</v>
      </c>
      <c r="I24" s="263" t="s">
        <v>2034</v>
      </c>
      <c r="J24" s="264">
        <v>451</v>
      </c>
      <c r="K24" s="261">
        <v>1141</v>
      </c>
      <c r="L24" s="264">
        <v>768</v>
      </c>
      <c r="M24" s="261">
        <v>87431</v>
      </c>
      <c r="N24" s="261">
        <v>62163</v>
      </c>
      <c r="O24" s="262">
        <v>151954</v>
      </c>
    </row>
    <row r="25" spans="1:15" x14ac:dyDescent="0.25">
      <c r="A25" s="260" t="s">
        <v>506</v>
      </c>
      <c r="B25" s="260" t="s">
        <v>132</v>
      </c>
      <c r="C25" s="261">
        <v>3789</v>
      </c>
      <c r="D25" s="261">
        <v>255503</v>
      </c>
      <c r="E25" s="264">
        <v>923</v>
      </c>
      <c r="F25" s="264">
        <v>486</v>
      </c>
      <c r="G25" s="261">
        <v>36660</v>
      </c>
      <c r="H25" s="262">
        <v>297361</v>
      </c>
      <c r="I25" s="263" t="s">
        <v>2035</v>
      </c>
      <c r="J25" s="261">
        <v>1689</v>
      </c>
      <c r="K25" s="261">
        <v>113878</v>
      </c>
      <c r="L25" s="264">
        <v>411</v>
      </c>
      <c r="M25" s="264">
        <v>217</v>
      </c>
      <c r="N25" s="261">
        <v>16339</v>
      </c>
      <c r="O25" s="262">
        <v>132534</v>
      </c>
    </row>
    <row r="26" spans="1:15" x14ac:dyDescent="0.25">
      <c r="A26" s="260" t="s">
        <v>507</v>
      </c>
      <c r="B26" s="260" t="s">
        <v>133</v>
      </c>
      <c r="C26" s="261">
        <v>4907</v>
      </c>
      <c r="D26" s="261">
        <v>15543</v>
      </c>
      <c r="E26" s="261">
        <v>100524</v>
      </c>
      <c r="F26" s="261">
        <v>11808</v>
      </c>
      <c r="G26" s="261">
        <v>186785</v>
      </c>
      <c r="H26" s="262">
        <v>319567</v>
      </c>
      <c r="I26" s="263" t="s">
        <v>2036</v>
      </c>
      <c r="J26" s="261">
        <v>1879</v>
      </c>
      <c r="K26" s="261">
        <v>5951</v>
      </c>
      <c r="L26" s="261">
        <v>38491</v>
      </c>
      <c r="M26" s="261">
        <v>4521</v>
      </c>
      <c r="N26" s="261">
        <v>71520</v>
      </c>
      <c r="O26" s="262">
        <v>122362</v>
      </c>
    </row>
    <row r="27" spans="1:15" x14ac:dyDescent="0.25">
      <c r="A27" s="260" t="s">
        <v>508</v>
      </c>
      <c r="B27" s="260" t="s">
        <v>134</v>
      </c>
      <c r="C27" s="261">
        <v>4199</v>
      </c>
      <c r="D27" s="261">
        <v>2601</v>
      </c>
      <c r="E27" s="261">
        <v>51553</v>
      </c>
      <c r="F27" s="261">
        <v>1301</v>
      </c>
      <c r="G27" s="261">
        <v>150788</v>
      </c>
      <c r="H27" s="262">
        <v>210442</v>
      </c>
      <c r="I27" s="263" t="s">
        <v>2037</v>
      </c>
      <c r="J27" s="261">
        <v>1822</v>
      </c>
      <c r="K27" s="261">
        <v>1128</v>
      </c>
      <c r="L27" s="261">
        <v>22364</v>
      </c>
      <c r="M27" s="264">
        <v>564</v>
      </c>
      <c r="N27" s="261">
        <v>65412</v>
      </c>
      <c r="O27" s="262">
        <v>91290</v>
      </c>
    </row>
    <row r="28" spans="1:15" x14ac:dyDescent="0.25">
      <c r="A28" s="260" t="s">
        <v>509</v>
      </c>
      <c r="B28" s="260" t="s">
        <v>135</v>
      </c>
      <c r="C28" s="261">
        <v>1231</v>
      </c>
      <c r="D28" s="261">
        <v>4789</v>
      </c>
      <c r="E28" s="264">
        <v>466</v>
      </c>
      <c r="F28" s="261">
        <v>215317</v>
      </c>
      <c r="G28" s="261">
        <v>70254</v>
      </c>
      <c r="H28" s="262">
        <v>292057</v>
      </c>
      <c r="I28" s="263" t="s">
        <v>2038</v>
      </c>
      <c r="J28" s="264">
        <v>535</v>
      </c>
      <c r="K28" s="261">
        <v>2082</v>
      </c>
      <c r="L28" s="264">
        <v>203</v>
      </c>
      <c r="M28" s="261">
        <v>93620</v>
      </c>
      <c r="N28" s="261">
        <v>30546</v>
      </c>
      <c r="O28" s="262">
        <v>126986</v>
      </c>
    </row>
    <row r="29" spans="1:15" x14ac:dyDescent="0.25">
      <c r="A29" s="260" t="s">
        <v>510</v>
      </c>
      <c r="B29" s="260" t="s">
        <v>136</v>
      </c>
      <c r="C29" s="261">
        <v>222645</v>
      </c>
      <c r="D29" s="261">
        <v>5127</v>
      </c>
      <c r="E29" s="261">
        <v>3233</v>
      </c>
      <c r="F29" s="261">
        <v>1241</v>
      </c>
      <c r="G29" s="261">
        <v>5944</v>
      </c>
      <c r="H29" s="262">
        <v>238190</v>
      </c>
      <c r="I29" s="263" t="s">
        <v>2039</v>
      </c>
      <c r="J29" s="261">
        <v>85896</v>
      </c>
      <c r="K29" s="261">
        <v>1978</v>
      </c>
      <c r="L29" s="261">
        <v>1247</v>
      </c>
      <c r="M29" s="264">
        <v>479</v>
      </c>
      <c r="N29" s="261">
        <v>2293</v>
      </c>
      <c r="O29" s="262">
        <v>91893</v>
      </c>
    </row>
    <row r="30" spans="1:15" x14ac:dyDescent="0.25">
      <c r="A30" s="260" t="s">
        <v>511</v>
      </c>
      <c r="B30" s="260" t="s">
        <v>137</v>
      </c>
      <c r="C30" s="261">
        <v>503381</v>
      </c>
      <c r="D30" s="261">
        <v>16866</v>
      </c>
      <c r="E30" s="261">
        <v>43923</v>
      </c>
      <c r="F30" s="264">
        <v>911</v>
      </c>
      <c r="G30" s="261">
        <v>118154</v>
      </c>
      <c r="H30" s="262">
        <v>683235</v>
      </c>
      <c r="I30" s="263" t="s">
        <v>2040</v>
      </c>
      <c r="J30" s="261">
        <v>266993</v>
      </c>
      <c r="K30" s="261">
        <v>8946</v>
      </c>
      <c r="L30" s="261">
        <v>23297</v>
      </c>
      <c r="M30" s="264">
        <v>483</v>
      </c>
      <c r="N30" s="261">
        <v>62669</v>
      </c>
      <c r="O30" s="262">
        <v>362388</v>
      </c>
    </row>
    <row r="31" spans="1:15" x14ac:dyDescent="0.25">
      <c r="A31" s="260" t="s">
        <v>520</v>
      </c>
      <c r="B31" s="260" t="s">
        <v>138</v>
      </c>
      <c r="C31" s="261">
        <v>4341</v>
      </c>
      <c r="D31" s="261">
        <v>10679</v>
      </c>
      <c r="E31" s="264">
        <v>545</v>
      </c>
      <c r="F31" s="261">
        <v>109280</v>
      </c>
      <c r="G31" s="261">
        <v>86174</v>
      </c>
      <c r="H31" s="262">
        <v>211019</v>
      </c>
      <c r="I31" s="263" t="s">
        <v>2041</v>
      </c>
      <c r="J31" s="261">
        <v>1835</v>
      </c>
      <c r="K31" s="261">
        <v>4513</v>
      </c>
      <c r="L31" s="264">
        <v>230</v>
      </c>
      <c r="M31" s="261">
        <v>46182</v>
      </c>
      <c r="N31" s="261">
        <v>36417</v>
      </c>
      <c r="O31" s="262">
        <v>89177</v>
      </c>
    </row>
    <row r="32" spans="1:15" x14ac:dyDescent="0.25">
      <c r="A32" s="260" t="s">
        <v>521</v>
      </c>
      <c r="B32" s="260" t="s">
        <v>139</v>
      </c>
      <c r="C32" s="261">
        <v>4239</v>
      </c>
      <c r="D32" s="261">
        <v>186604</v>
      </c>
      <c r="E32" s="261">
        <v>1350</v>
      </c>
      <c r="F32" s="264">
        <v>239</v>
      </c>
      <c r="G32" s="261">
        <v>40780</v>
      </c>
      <c r="H32" s="262">
        <v>233212</v>
      </c>
      <c r="I32" s="263" t="s">
        <v>2042</v>
      </c>
      <c r="J32" s="261">
        <v>2789</v>
      </c>
      <c r="K32" s="261">
        <v>122785</v>
      </c>
      <c r="L32" s="264">
        <v>888</v>
      </c>
      <c r="M32" s="264">
        <v>157</v>
      </c>
      <c r="N32" s="261">
        <v>26833</v>
      </c>
      <c r="O32" s="262">
        <v>153452</v>
      </c>
    </row>
    <row r="33" spans="1:15" x14ac:dyDescent="0.25">
      <c r="A33" s="260" t="s">
        <v>525</v>
      </c>
      <c r="B33" s="260" t="s">
        <v>140</v>
      </c>
      <c r="C33" s="261">
        <v>7856</v>
      </c>
      <c r="D33" s="261">
        <v>7805</v>
      </c>
      <c r="E33" s="261">
        <v>136832</v>
      </c>
      <c r="F33" s="261">
        <v>1669</v>
      </c>
      <c r="G33" s="261">
        <v>240826</v>
      </c>
      <c r="H33" s="262">
        <v>394988</v>
      </c>
      <c r="I33" s="263" t="s">
        <v>2043</v>
      </c>
      <c r="J33" s="261">
        <v>3440</v>
      </c>
      <c r="K33" s="261">
        <v>3418</v>
      </c>
      <c r="L33" s="261">
        <v>59919</v>
      </c>
      <c r="M33" s="264">
        <v>731</v>
      </c>
      <c r="N33" s="261">
        <v>105458</v>
      </c>
      <c r="O33" s="262">
        <v>172966</v>
      </c>
    </row>
    <row r="34" spans="1:15" x14ac:dyDescent="0.25">
      <c r="A34" s="260" t="s">
        <v>526</v>
      </c>
      <c r="B34" s="260" t="s">
        <v>141</v>
      </c>
      <c r="C34" s="261">
        <v>7209</v>
      </c>
      <c r="D34" s="261">
        <v>207435</v>
      </c>
      <c r="E34" s="261">
        <v>2785</v>
      </c>
      <c r="F34" s="264">
        <v>491</v>
      </c>
      <c r="G34" s="261">
        <v>32227</v>
      </c>
      <c r="H34" s="262">
        <v>250147</v>
      </c>
      <c r="I34" s="263" t="s">
        <v>2044</v>
      </c>
      <c r="J34" s="261">
        <v>3217</v>
      </c>
      <c r="K34" s="261">
        <v>92578</v>
      </c>
      <c r="L34" s="261">
        <v>1243</v>
      </c>
      <c r="M34" s="264">
        <v>219</v>
      </c>
      <c r="N34" s="261">
        <v>14383</v>
      </c>
      <c r="O34" s="262">
        <v>111640</v>
      </c>
    </row>
    <row r="35" spans="1:15" ht="26.25" x14ac:dyDescent="0.25">
      <c r="A35" s="260" t="s">
        <v>529</v>
      </c>
      <c r="B35" s="260" t="s">
        <v>142</v>
      </c>
      <c r="C35" s="261">
        <v>1496</v>
      </c>
      <c r="D35" s="261">
        <v>2006</v>
      </c>
      <c r="E35" s="264">
        <v>608</v>
      </c>
      <c r="F35" s="261">
        <v>112303</v>
      </c>
      <c r="G35" s="261">
        <v>157169</v>
      </c>
      <c r="H35" s="262">
        <v>273582</v>
      </c>
      <c r="I35" s="263" t="s">
        <v>1504</v>
      </c>
      <c r="J35" s="264">
        <v>748</v>
      </c>
      <c r="K35" s="261">
        <v>1003</v>
      </c>
      <c r="L35" s="264">
        <v>304</v>
      </c>
      <c r="M35" s="261">
        <v>56152</v>
      </c>
      <c r="N35" s="261">
        <v>78585</v>
      </c>
      <c r="O35" s="262">
        <v>136792</v>
      </c>
    </row>
    <row r="36" spans="1:15" x14ac:dyDescent="0.25">
      <c r="A36" s="260" t="s">
        <v>530</v>
      </c>
      <c r="B36" s="260" t="s">
        <v>143</v>
      </c>
      <c r="C36" s="261">
        <v>253913</v>
      </c>
      <c r="D36" s="261">
        <v>8158</v>
      </c>
      <c r="E36" s="261">
        <v>2609</v>
      </c>
      <c r="F36" s="264">
        <v>833</v>
      </c>
      <c r="G36" s="261">
        <v>323675</v>
      </c>
      <c r="H36" s="262">
        <v>589188</v>
      </c>
      <c r="I36" s="263" t="s">
        <v>2045</v>
      </c>
      <c r="J36" s="261">
        <v>140795</v>
      </c>
      <c r="K36" s="261">
        <v>4524</v>
      </c>
      <c r="L36" s="261">
        <v>1447</v>
      </c>
      <c r="M36" s="264">
        <v>462</v>
      </c>
      <c r="N36" s="261">
        <v>179478</v>
      </c>
      <c r="O36" s="262">
        <v>326706</v>
      </c>
    </row>
    <row r="37" spans="1:15" x14ac:dyDescent="0.25">
      <c r="A37" s="260" t="s">
        <v>531</v>
      </c>
      <c r="B37" s="260" t="s">
        <v>144</v>
      </c>
      <c r="C37" s="261">
        <v>5058</v>
      </c>
      <c r="D37" s="261">
        <v>17877</v>
      </c>
      <c r="E37" s="264">
        <v>774</v>
      </c>
      <c r="F37" s="261">
        <v>144256</v>
      </c>
      <c r="G37" s="261">
        <v>84543</v>
      </c>
      <c r="H37" s="262">
        <v>252508</v>
      </c>
      <c r="I37" s="263" t="s">
        <v>1505</v>
      </c>
      <c r="J37" s="261">
        <v>2021</v>
      </c>
      <c r="K37" s="261">
        <v>7142</v>
      </c>
      <c r="L37" s="264">
        <v>309</v>
      </c>
      <c r="M37" s="261">
        <v>57630</v>
      </c>
      <c r="N37" s="261">
        <v>33775</v>
      </c>
      <c r="O37" s="262">
        <v>100877</v>
      </c>
    </row>
    <row r="38" spans="1:15" x14ac:dyDescent="0.25">
      <c r="A38" s="260" t="s">
        <v>532</v>
      </c>
      <c r="B38" s="260" t="s">
        <v>145</v>
      </c>
      <c r="C38" s="261">
        <v>1205</v>
      </c>
      <c r="D38" s="261">
        <v>4001</v>
      </c>
      <c r="E38" s="261">
        <v>167044</v>
      </c>
      <c r="F38" s="261">
        <v>1122</v>
      </c>
      <c r="G38" s="261">
        <v>2159</v>
      </c>
      <c r="H38" s="262">
        <v>175531</v>
      </c>
      <c r="I38" s="263" t="s">
        <v>2046</v>
      </c>
      <c r="J38" s="264">
        <v>520</v>
      </c>
      <c r="K38" s="261">
        <v>1727</v>
      </c>
      <c r="L38" s="261">
        <v>72096</v>
      </c>
      <c r="M38" s="264">
        <v>484</v>
      </c>
      <c r="N38" s="264">
        <v>932</v>
      </c>
      <c r="O38" s="262">
        <v>75759</v>
      </c>
    </row>
    <row r="39" spans="1:15" x14ac:dyDescent="0.25">
      <c r="A39" s="260" t="s">
        <v>533</v>
      </c>
      <c r="B39" s="260" t="s">
        <v>146</v>
      </c>
      <c r="C39" s="261">
        <v>7186</v>
      </c>
      <c r="D39" s="261">
        <v>300882</v>
      </c>
      <c r="E39" s="261">
        <v>3969</v>
      </c>
      <c r="F39" s="264">
        <v>769</v>
      </c>
      <c r="G39" s="261">
        <v>118740</v>
      </c>
      <c r="H39" s="262">
        <v>431546</v>
      </c>
      <c r="I39" s="263" t="s">
        <v>2047</v>
      </c>
      <c r="J39" s="261">
        <v>2913</v>
      </c>
      <c r="K39" s="261">
        <v>121978</v>
      </c>
      <c r="L39" s="261">
        <v>1609</v>
      </c>
      <c r="M39" s="264">
        <v>312</v>
      </c>
      <c r="N39" s="261">
        <v>48137</v>
      </c>
      <c r="O39" s="262">
        <v>174949</v>
      </c>
    </row>
    <row r="40" spans="1:15" x14ac:dyDescent="0.25">
      <c r="A40" s="260" t="s">
        <v>534</v>
      </c>
      <c r="B40" s="260" t="s">
        <v>147</v>
      </c>
      <c r="C40" s="261">
        <v>8049</v>
      </c>
      <c r="D40" s="261">
        <v>4577</v>
      </c>
      <c r="E40" s="261">
        <v>5477</v>
      </c>
      <c r="F40" s="261">
        <v>183319</v>
      </c>
      <c r="G40" s="261">
        <v>294873</v>
      </c>
      <c r="H40" s="262">
        <v>496295</v>
      </c>
      <c r="I40" s="263" t="s">
        <v>2048</v>
      </c>
      <c r="J40" s="261">
        <v>3430</v>
      </c>
      <c r="K40" s="261">
        <v>1950</v>
      </c>
      <c r="L40" s="261">
        <v>2334</v>
      </c>
      <c r="M40" s="261">
        <v>78112</v>
      </c>
      <c r="N40" s="261">
        <v>125645</v>
      </c>
      <c r="O40" s="262">
        <v>211471</v>
      </c>
    </row>
    <row r="41" spans="1:15" x14ac:dyDescent="0.25">
      <c r="A41" s="260" t="s">
        <v>541</v>
      </c>
      <c r="B41" s="260" t="s">
        <v>148</v>
      </c>
      <c r="C41" s="261">
        <v>274934</v>
      </c>
      <c r="D41" s="261">
        <v>4305</v>
      </c>
      <c r="E41" s="261">
        <v>4189</v>
      </c>
      <c r="F41" s="261">
        <v>1762</v>
      </c>
      <c r="G41" s="261">
        <v>33858</v>
      </c>
      <c r="H41" s="262">
        <v>319048</v>
      </c>
      <c r="I41" s="263" t="s">
        <v>881</v>
      </c>
      <c r="J41" s="261">
        <v>112723</v>
      </c>
      <c r="K41" s="261">
        <v>1765</v>
      </c>
      <c r="L41" s="261">
        <v>1717</v>
      </c>
      <c r="M41" s="264">
        <v>722</v>
      </c>
      <c r="N41" s="261">
        <v>13882</v>
      </c>
      <c r="O41" s="262">
        <v>130809</v>
      </c>
    </row>
    <row r="42" spans="1:15" x14ac:dyDescent="0.25">
      <c r="A42" s="260" t="s">
        <v>542</v>
      </c>
      <c r="B42" s="260" t="s">
        <v>149</v>
      </c>
      <c r="C42" s="261">
        <v>394980</v>
      </c>
      <c r="D42" s="261">
        <v>122048</v>
      </c>
      <c r="E42" s="261">
        <v>423493</v>
      </c>
      <c r="F42" s="261">
        <v>29983</v>
      </c>
      <c r="G42" s="261">
        <v>351459</v>
      </c>
      <c r="H42" s="262">
        <v>1321963</v>
      </c>
      <c r="I42" s="263" t="s">
        <v>2049</v>
      </c>
      <c r="J42" s="261">
        <v>207601</v>
      </c>
      <c r="K42" s="261">
        <v>64148</v>
      </c>
      <c r="L42" s="261">
        <v>222588</v>
      </c>
      <c r="M42" s="261">
        <v>15759</v>
      </c>
      <c r="N42" s="261">
        <v>184727</v>
      </c>
      <c r="O42" s="262">
        <v>694823</v>
      </c>
    </row>
    <row r="43" spans="1:15" x14ac:dyDescent="0.25">
      <c r="A43" s="260" t="s">
        <v>553</v>
      </c>
      <c r="B43" s="260" t="s">
        <v>150</v>
      </c>
      <c r="C43" s="261">
        <v>3654</v>
      </c>
      <c r="D43" s="261">
        <v>11270</v>
      </c>
      <c r="E43" s="264">
        <v>632</v>
      </c>
      <c r="F43" s="261">
        <v>50987</v>
      </c>
      <c r="G43" s="261">
        <v>291383</v>
      </c>
      <c r="H43" s="262">
        <v>357926</v>
      </c>
      <c r="I43" s="263" t="s">
        <v>1506</v>
      </c>
      <c r="J43" s="261">
        <v>1953</v>
      </c>
      <c r="K43" s="261">
        <v>6025</v>
      </c>
      <c r="L43" s="264">
        <v>338</v>
      </c>
      <c r="M43" s="261">
        <v>27258</v>
      </c>
      <c r="N43" s="261">
        <v>155773</v>
      </c>
      <c r="O43" s="262">
        <v>191347</v>
      </c>
    </row>
    <row r="44" spans="1:15" x14ac:dyDescent="0.25">
      <c r="A44" s="260" t="s">
        <v>554</v>
      </c>
      <c r="B44" s="260" t="s">
        <v>151</v>
      </c>
      <c r="C44" s="261">
        <v>8158</v>
      </c>
      <c r="D44" s="261">
        <v>9836</v>
      </c>
      <c r="E44" s="261">
        <v>59173</v>
      </c>
      <c r="F44" s="261">
        <v>2020</v>
      </c>
      <c r="G44" s="261">
        <v>284350</v>
      </c>
      <c r="H44" s="262">
        <v>363537</v>
      </c>
      <c r="I44" s="263" t="s">
        <v>2050</v>
      </c>
      <c r="J44" s="261">
        <v>2671</v>
      </c>
      <c r="K44" s="261">
        <v>3220</v>
      </c>
      <c r="L44" s="261">
        <v>19373</v>
      </c>
      <c r="M44" s="264">
        <v>661</v>
      </c>
      <c r="N44" s="261">
        <v>93096</v>
      </c>
      <c r="O44" s="262">
        <v>119021</v>
      </c>
    </row>
    <row r="45" spans="1:15" x14ac:dyDescent="0.25">
      <c r="A45" s="260" t="s">
        <v>555</v>
      </c>
      <c r="B45" s="260" t="s">
        <v>152</v>
      </c>
      <c r="C45" s="261">
        <v>2818</v>
      </c>
      <c r="D45" s="261">
        <v>1684</v>
      </c>
      <c r="E45" s="261">
        <v>71770</v>
      </c>
      <c r="F45" s="264">
        <v>784</v>
      </c>
      <c r="G45" s="261">
        <v>131820</v>
      </c>
      <c r="H45" s="262">
        <v>208876</v>
      </c>
      <c r="I45" s="263" t="s">
        <v>2051</v>
      </c>
      <c r="J45" s="264">
        <v>657</v>
      </c>
      <c r="K45" s="264">
        <v>393</v>
      </c>
      <c r="L45" s="261">
        <v>16744</v>
      </c>
      <c r="M45" s="264">
        <v>183</v>
      </c>
      <c r="N45" s="261">
        <v>30754</v>
      </c>
      <c r="O45" s="262">
        <v>48731</v>
      </c>
    </row>
    <row r="46" spans="1:15" x14ac:dyDescent="0.25">
      <c r="A46" s="260" t="s">
        <v>556</v>
      </c>
      <c r="B46" s="260" t="s">
        <v>153</v>
      </c>
      <c r="C46" s="261">
        <v>21099</v>
      </c>
      <c r="D46" s="261">
        <v>16920</v>
      </c>
      <c r="E46" s="261">
        <v>113783</v>
      </c>
      <c r="F46" s="261">
        <v>2565</v>
      </c>
      <c r="G46" s="261">
        <v>239745</v>
      </c>
      <c r="H46" s="262">
        <v>394112</v>
      </c>
      <c r="I46" s="263" t="s">
        <v>2052</v>
      </c>
      <c r="J46" s="261">
        <v>8672</v>
      </c>
      <c r="K46" s="261">
        <v>6954</v>
      </c>
      <c r="L46" s="261">
        <v>46765</v>
      </c>
      <c r="M46" s="261">
        <v>1054</v>
      </c>
      <c r="N46" s="261">
        <v>98535</v>
      </c>
      <c r="O46" s="262">
        <v>161980</v>
      </c>
    </row>
    <row r="47" spans="1:15" x14ac:dyDescent="0.25">
      <c r="A47" s="260" t="s">
        <v>565</v>
      </c>
      <c r="B47" s="260" t="s">
        <v>154</v>
      </c>
      <c r="C47" s="261">
        <v>503865</v>
      </c>
      <c r="D47" s="261">
        <v>9188</v>
      </c>
      <c r="E47" s="261">
        <v>6215</v>
      </c>
      <c r="F47" s="261">
        <v>2562</v>
      </c>
      <c r="G47" s="261">
        <v>63461</v>
      </c>
      <c r="H47" s="262">
        <v>585291</v>
      </c>
      <c r="I47" s="263" t="s">
        <v>2053</v>
      </c>
      <c r="J47" s="261">
        <v>231929</v>
      </c>
      <c r="K47" s="261">
        <v>4229</v>
      </c>
      <c r="L47" s="261">
        <v>2861</v>
      </c>
      <c r="M47" s="261">
        <v>1179</v>
      </c>
      <c r="N47" s="261">
        <v>29211</v>
      </c>
      <c r="O47" s="262">
        <v>269409</v>
      </c>
    </row>
    <row r="48" spans="1:15" x14ac:dyDescent="0.25">
      <c r="A48" s="260" t="s">
        <v>566</v>
      </c>
      <c r="B48" s="260" t="s">
        <v>155</v>
      </c>
      <c r="C48" s="261">
        <v>3204</v>
      </c>
      <c r="D48" s="261">
        <v>161301</v>
      </c>
      <c r="E48" s="261">
        <v>1003</v>
      </c>
      <c r="F48" s="264">
        <v>510</v>
      </c>
      <c r="G48" s="261">
        <v>17885</v>
      </c>
      <c r="H48" s="262">
        <v>183903</v>
      </c>
      <c r="I48" s="263" t="s">
        <v>2054</v>
      </c>
      <c r="J48" s="261">
        <v>1380</v>
      </c>
      <c r="K48" s="261">
        <v>69456</v>
      </c>
      <c r="L48" s="264">
        <v>432</v>
      </c>
      <c r="M48" s="264">
        <v>220</v>
      </c>
      <c r="N48" s="261">
        <v>7701</v>
      </c>
      <c r="O48" s="262">
        <v>79189</v>
      </c>
    </row>
    <row r="49" spans="1:15" x14ac:dyDescent="0.25">
      <c r="A49" s="260" t="s">
        <v>567</v>
      </c>
      <c r="B49" s="260" t="s">
        <v>156</v>
      </c>
      <c r="C49" s="264">
        <v>949</v>
      </c>
      <c r="D49" s="261">
        <v>1544</v>
      </c>
      <c r="E49" s="264">
        <v>225</v>
      </c>
      <c r="F49" s="261">
        <v>99757</v>
      </c>
      <c r="G49" s="261">
        <v>90448</v>
      </c>
      <c r="H49" s="262">
        <v>192923</v>
      </c>
      <c r="I49" s="263" t="s">
        <v>2054</v>
      </c>
      <c r="J49" s="264">
        <v>409</v>
      </c>
      <c r="K49" s="264">
        <v>665</v>
      </c>
      <c r="L49" s="264">
        <v>97</v>
      </c>
      <c r="M49" s="261">
        <v>42955</v>
      </c>
      <c r="N49" s="261">
        <v>38947</v>
      </c>
      <c r="O49" s="262">
        <v>83073</v>
      </c>
    </row>
    <row r="50" spans="1:15" x14ac:dyDescent="0.25">
      <c r="A50" s="260" t="s">
        <v>568</v>
      </c>
      <c r="B50" s="260" t="s">
        <v>157</v>
      </c>
      <c r="C50" s="261">
        <v>482842</v>
      </c>
      <c r="D50" s="261">
        <v>83911</v>
      </c>
      <c r="E50" s="261">
        <v>5856</v>
      </c>
      <c r="F50" s="261">
        <v>21069</v>
      </c>
      <c r="G50" s="261">
        <v>125015</v>
      </c>
      <c r="H50" s="262">
        <v>718693</v>
      </c>
      <c r="I50" s="263" t="s">
        <v>2055</v>
      </c>
      <c r="J50" s="261">
        <v>177203</v>
      </c>
      <c r="K50" s="261">
        <v>30795</v>
      </c>
      <c r="L50" s="261">
        <v>2149</v>
      </c>
      <c r="M50" s="261">
        <v>7732</v>
      </c>
      <c r="N50" s="261">
        <v>45881</v>
      </c>
      <c r="O50" s="262">
        <v>263760</v>
      </c>
    </row>
    <row r="51" spans="1:15" x14ac:dyDescent="0.25">
      <c r="A51" s="260" t="s">
        <v>569</v>
      </c>
      <c r="B51" s="260" t="s">
        <v>158</v>
      </c>
      <c r="C51" s="261">
        <v>9407</v>
      </c>
      <c r="D51" s="261">
        <v>148122</v>
      </c>
      <c r="E51" s="261">
        <v>1705</v>
      </c>
      <c r="F51" s="261">
        <v>359129</v>
      </c>
      <c r="G51" s="261">
        <v>125093</v>
      </c>
      <c r="H51" s="262">
        <v>643456</v>
      </c>
      <c r="I51" s="263" t="s">
        <v>2056</v>
      </c>
      <c r="J51" s="261">
        <v>4751</v>
      </c>
      <c r="K51" s="261">
        <v>74816</v>
      </c>
      <c r="L51" s="264">
        <v>861</v>
      </c>
      <c r="M51" s="261">
        <v>181396</v>
      </c>
      <c r="N51" s="261">
        <v>63184</v>
      </c>
      <c r="O51" s="262">
        <v>325008</v>
      </c>
    </row>
    <row r="52" spans="1:15" x14ac:dyDescent="0.25">
      <c r="A52" s="260" t="s">
        <v>574</v>
      </c>
      <c r="B52" s="260" t="s">
        <v>159</v>
      </c>
      <c r="C52" s="261">
        <v>4392</v>
      </c>
      <c r="D52" s="261">
        <v>3647</v>
      </c>
      <c r="E52" s="261">
        <v>2778</v>
      </c>
      <c r="F52" s="261">
        <v>92477</v>
      </c>
      <c r="G52" s="261">
        <v>241086</v>
      </c>
      <c r="H52" s="262">
        <v>344380</v>
      </c>
      <c r="I52" s="263" t="s">
        <v>2057</v>
      </c>
      <c r="J52" s="261">
        <v>1937</v>
      </c>
      <c r="K52" s="261">
        <v>1609</v>
      </c>
      <c r="L52" s="261">
        <v>1225</v>
      </c>
      <c r="M52" s="261">
        <v>40792</v>
      </c>
      <c r="N52" s="261">
        <v>106343</v>
      </c>
      <c r="O52" s="262">
        <v>151906</v>
      </c>
    </row>
    <row r="53" spans="1:15" x14ac:dyDescent="0.25">
      <c r="A53" s="260" t="s">
        <v>575</v>
      </c>
      <c r="B53" s="260" t="s">
        <v>160</v>
      </c>
      <c r="C53" s="261">
        <v>30810</v>
      </c>
      <c r="D53" s="261">
        <v>27327</v>
      </c>
      <c r="E53" s="261">
        <v>2293</v>
      </c>
      <c r="F53" s="261">
        <v>370871</v>
      </c>
      <c r="G53" s="261">
        <v>10845</v>
      </c>
      <c r="H53" s="262">
        <v>442146</v>
      </c>
      <c r="I53" s="263" t="s">
        <v>1507</v>
      </c>
      <c r="J53" s="261">
        <v>13529</v>
      </c>
      <c r="K53" s="261">
        <v>11999</v>
      </c>
      <c r="L53" s="261">
        <v>1007</v>
      </c>
      <c r="M53" s="261">
        <v>162849</v>
      </c>
      <c r="N53" s="261">
        <v>4762</v>
      </c>
      <c r="O53" s="262">
        <v>194146</v>
      </c>
    </row>
    <row r="54" spans="1:15" x14ac:dyDescent="0.25">
      <c r="A54" s="260" t="s">
        <v>576</v>
      </c>
      <c r="B54" s="260" t="s">
        <v>161</v>
      </c>
      <c r="C54" s="261">
        <v>6207</v>
      </c>
      <c r="D54" s="261">
        <v>4105</v>
      </c>
      <c r="E54" s="261">
        <v>113859</v>
      </c>
      <c r="F54" s="261">
        <v>5386</v>
      </c>
      <c r="G54" s="261">
        <v>168900</v>
      </c>
      <c r="H54" s="262">
        <v>298457</v>
      </c>
      <c r="I54" s="263" t="s">
        <v>2058</v>
      </c>
      <c r="J54" s="261">
        <v>2900</v>
      </c>
      <c r="K54" s="261">
        <v>1918</v>
      </c>
      <c r="L54" s="261">
        <v>53195</v>
      </c>
      <c r="M54" s="261">
        <v>2516</v>
      </c>
      <c r="N54" s="261">
        <v>78910</v>
      </c>
      <c r="O54" s="262">
        <v>139439</v>
      </c>
    </row>
    <row r="55" spans="1:15" x14ac:dyDescent="0.25">
      <c r="A55" s="260" t="s">
        <v>577</v>
      </c>
      <c r="B55" s="260" t="s">
        <v>162</v>
      </c>
      <c r="C55" s="261">
        <v>4144</v>
      </c>
      <c r="D55" s="261">
        <v>8304</v>
      </c>
      <c r="E55" s="261">
        <v>73043</v>
      </c>
      <c r="F55" s="264">
        <v>755</v>
      </c>
      <c r="G55" s="261">
        <v>189804</v>
      </c>
      <c r="H55" s="262">
        <v>276050</v>
      </c>
      <c r="I55" s="263" t="s">
        <v>2059</v>
      </c>
      <c r="J55" s="261">
        <v>1493</v>
      </c>
      <c r="K55" s="261">
        <v>2992</v>
      </c>
      <c r="L55" s="261">
        <v>26317</v>
      </c>
      <c r="M55" s="264">
        <v>272</v>
      </c>
      <c r="N55" s="261">
        <v>68386</v>
      </c>
      <c r="O55" s="262">
        <v>99460</v>
      </c>
    </row>
    <row r="56" spans="1:15" x14ac:dyDescent="0.25">
      <c r="A56" s="260" t="s">
        <v>580</v>
      </c>
      <c r="B56" s="260" t="s">
        <v>163</v>
      </c>
      <c r="C56" s="261">
        <v>4000</v>
      </c>
      <c r="D56" s="261">
        <v>332261</v>
      </c>
      <c r="E56" s="261">
        <v>1328</v>
      </c>
      <c r="F56" s="264">
        <v>797</v>
      </c>
      <c r="G56" s="261">
        <v>97320</v>
      </c>
      <c r="H56" s="262">
        <v>435706</v>
      </c>
      <c r="I56" s="263" t="s">
        <v>2060</v>
      </c>
      <c r="J56" s="261">
        <v>1976</v>
      </c>
      <c r="K56" s="261">
        <v>164137</v>
      </c>
      <c r="L56" s="264">
        <v>656</v>
      </c>
      <c r="M56" s="264">
        <v>394</v>
      </c>
      <c r="N56" s="261">
        <v>48076</v>
      </c>
      <c r="O56" s="262">
        <v>215239</v>
      </c>
    </row>
    <row r="57" spans="1:15" ht="26.25" x14ac:dyDescent="0.25">
      <c r="A57" s="260" t="s">
        <v>583</v>
      </c>
      <c r="B57" s="260" t="s">
        <v>68</v>
      </c>
      <c r="C57" s="261">
        <v>40270</v>
      </c>
      <c r="D57" s="261">
        <v>18961</v>
      </c>
      <c r="E57" s="261">
        <v>16806</v>
      </c>
      <c r="F57" s="261">
        <v>8969</v>
      </c>
      <c r="G57" s="261">
        <v>25750</v>
      </c>
      <c r="H57" s="262">
        <v>110756</v>
      </c>
      <c r="I57" s="263" t="s">
        <v>2061</v>
      </c>
      <c r="J57" s="261">
        <v>16793</v>
      </c>
      <c r="K57" s="261">
        <v>7907</v>
      </c>
      <c r="L57" s="261">
        <v>7008</v>
      </c>
      <c r="M57" s="261">
        <v>3740</v>
      </c>
      <c r="N57" s="261">
        <v>10738</v>
      </c>
      <c r="O57" s="262">
        <v>46186</v>
      </c>
    </row>
    <row r="58" spans="1:15" ht="26.25" x14ac:dyDescent="0.25">
      <c r="A58" s="260" t="s">
        <v>584</v>
      </c>
      <c r="B58" s="260" t="s">
        <v>69</v>
      </c>
      <c r="C58" s="261">
        <v>143672</v>
      </c>
      <c r="D58" s="261">
        <v>18581</v>
      </c>
      <c r="E58" s="261">
        <v>15891</v>
      </c>
      <c r="F58" s="261">
        <v>10845</v>
      </c>
      <c r="G58" s="261">
        <v>49220</v>
      </c>
      <c r="H58" s="262">
        <v>238209</v>
      </c>
      <c r="I58" s="263" t="s">
        <v>624</v>
      </c>
      <c r="J58" s="261">
        <v>51722</v>
      </c>
      <c r="K58" s="261">
        <v>6689</v>
      </c>
      <c r="L58" s="261">
        <v>5721</v>
      </c>
      <c r="M58" s="261">
        <v>3904</v>
      </c>
      <c r="N58" s="261">
        <v>17719</v>
      </c>
      <c r="O58" s="262">
        <v>85755</v>
      </c>
    </row>
    <row r="59" spans="1:15" ht="26.25" x14ac:dyDescent="0.25">
      <c r="A59" s="260" t="s">
        <v>585</v>
      </c>
      <c r="B59" s="260" t="s">
        <v>70</v>
      </c>
      <c r="C59" s="261">
        <v>56874</v>
      </c>
      <c r="D59" s="261">
        <v>175654</v>
      </c>
      <c r="E59" s="261">
        <v>12771</v>
      </c>
      <c r="F59" s="261">
        <v>10668</v>
      </c>
      <c r="G59" s="261">
        <v>90140</v>
      </c>
      <c r="H59" s="262">
        <v>346107</v>
      </c>
      <c r="I59" s="263" t="s">
        <v>2062</v>
      </c>
      <c r="J59" s="261">
        <v>21993</v>
      </c>
      <c r="K59" s="261">
        <v>67925</v>
      </c>
      <c r="L59" s="261">
        <v>4939</v>
      </c>
      <c r="M59" s="261">
        <v>4125</v>
      </c>
      <c r="N59" s="261">
        <v>34857</v>
      </c>
      <c r="O59" s="262">
        <v>133839</v>
      </c>
    </row>
    <row r="60" spans="1:15" ht="39" x14ac:dyDescent="0.25">
      <c r="A60" s="260" t="s">
        <v>586</v>
      </c>
      <c r="B60" s="260" t="s">
        <v>71</v>
      </c>
      <c r="C60" s="261">
        <v>20718</v>
      </c>
      <c r="D60" s="261">
        <v>23544</v>
      </c>
      <c r="E60" s="264">
        <v>467</v>
      </c>
      <c r="F60" s="261">
        <v>33278</v>
      </c>
      <c r="G60" s="261">
        <v>2746</v>
      </c>
      <c r="H60" s="262">
        <v>80753</v>
      </c>
      <c r="I60" s="263" t="s">
        <v>2063</v>
      </c>
      <c r="J60" s="261">
        <v>7508</v>
      </c>
      <c r="K60" s="261">
        <v>8532</v>
      </c>
      <c r="L60" s="264">
        <v>169</v>
      </c>
      <c r="M60" s="261">
        <v>12060</v>
      </c>
      <c r="N60" s="264">
        <v>995</v>
      </c>
      <c r="O60" s="262">
        <v>29264</v>
      </c>
    </row>
    <row r="61" spans="1:15" ht="39" x14ac:dyDescent="0.25">
      <c r="A61" s="260" t="s">
        <v>587</v>
      </c>
      <c r="B61" s="260" t="s">
        <v>72</v>
      </c>
      <c r="C61" s="264">
        <v>200</v>
      </c>
      <c r="D61" s="264">
        <v>257</v>
      </c>
      <c r="E61" s="264">
        <v>542</v>
      </c>
      <c r="F61" s="261">
        <v>33767</v>
      </c>
      <c r="G61" s="261">
        <v>25069</v>
      </c>
      <c r="H61" s="262">
        <v>59835</v>
      </c>
      <c r="I61" s="263" t="s">
        <v>1508</v>
      </c>
      <c r="J61" s="264">
        <v>61</v>
      </c>
      <c r="K61" s="264">
        <v>79</v>
      </c>
      <c r="L61" s="264">
        <v>166</v>
      </c>
      <c r="M61" s="261">
        <v>10356</v>
      </c>
      <c r="N61" s="261">
        <v>7689</v>
      </c>
      <c r="O61" s="262">
        <v>18351</v>
      </c>
    </row>
    <row r="62" spans="1:15" ht="26.25" x14ac:dyDescent="0.25">
      <c r="A62" s="260" t="s">
        <v>588</v>
      </c>
      <c r="B62" s="260" t="s">
        <v>164</v>
      </c>
      <c r="C62" s="261">
        <v>2560</v>
      </c>
      <c r="D62" s="264">
        <v>746</v>
      </c>
      <c r="E62" s="264">
        <v>338</v>
      </c>
      <c r="F62" s="264">
        <v>253</v>
      </c>
      <c r="G62" s="264">
        <v>746</v>
      </c>
      <c r="H62" s="262">
        <v>4643</v>
      </c>
      <c r="I62" s="263" t="s">
        <v>2064</v>
      </c>
      <c r="J62" s="264">
        <v>962</v>
      </c>
      <c r="K62" s="264">
        <v>280</v>
      </c>
      <c r="L62" s="264">
        <v>127</v>
      </c>
      <c r="M62" s="264">
        <v>95</v>
      </c>
      <c r="N62" s="264">
        <v>280</v>
      </c>
      <c r="O62" s="262">
        <v>1744</v>
      </c>
    </row>
    <row r="63" spans="1:15" ht="26.25" x14ac:dyDescent="0.25">
      <c r="A63" s="260" t="s">
        <v>589</v>
      </c>
      <c r="B63" s="260" t="s">
        <v>165</v>
      </c>
      <c r="C63" s="261">
        <v>10313</v>
      </c>
      <c r="D63" s="261">
        <v>12879</v>
      </c>
      <c r="E63" s="261">
        <v>7045</v>
      </c>
      <c r="F63" s="261">
        <v>2469</v>
      </c>
      <c r="G63" s="261">
        <v>28461</v>
      </c>
      <c r="H63" s="262">
        <v>61167</v>
      </c>
      <c r="I63" s="263" t="s">
        <v>2065</v>
      </c>
      <c r="J63" s="261">
        <v>3975</v>
      </c>
      <c r="K63" s="261">
        <v>4964</v>
      </c>
      <c r="L63" s="261">
        <v>2715</v>
      </c>
      <c r="M63" s="264">
        <v>952</v>
      </c>
      <c r="N63" s="261">
        <v>10969</v>
      </c>
      <c r="O63" s="262">
        <v>23575</v>
      </c>
    </row>
    <row r="64" spans="1:15" ht="39" x14ac:dyDescent="0.25">
      <c r="A64" s="260" t="s">
        <v>590</v>
      </c>
      <c r="B64" s="260" t="s">
        <v>73</v>
      </c>
      <c r="C64" s="261">
        <v>15972</v>
      </c>
      <c r="D64" s="261">
        <v>4139</v>
      </c>
      <c r="E64" s="261">
        <v>1898</v>
      </c>
      <c r="F64" s="261">
        <v>1240</v>
      </c>
      <c r="G64" s="261">
        <v>4826</v>
      </c>
      <c r="H64" s="262">
        <v>28075</v>
      </c>
      <c r="I64" s="263" t="s">
        <v>2066</v>
      </c>
      <c r="J64" s="261">
        <v>4900</v>
      </c>
      <c r="K64" s="261">
        <v>1270</v>
      </c>
      <c r="L64" s="264">
        <v>582</v>
      </c>
      <c r="M64" s="264">
        <v>380</v>
      </c>
      <c r="N64" s="261">
        <v>1481</v>
      </c>
      <c r="O64" s="262">
        <v>8613</v>
      </c>
    </row>
    <row r="65" spans="1:15" x14ac:dyDescent="0.25">
      <c r="A65" s="260" t="s">
        <v>591</v>
      </c>
      <c r="B65" s="260" t="s">
        <v>74</v>
      </c>
      <c r="C65" s="264">
        <v>874</v>
      </c>
      <c r="D65" s="264">
        <v>178</v>
      </c>
      <c r="E65" s="264">
        <v>125</v>
      </c>
      <c r="F65" s="264">
        <v>142</v>
      </c>
      <c r="G65" s="264">
        <v>196</v>
      </c>
      <c r="H65" s="262">
        <v>1515</v>
      </c>
      <c r="I65" s="263" t="s">
        <v>1502</v>
      </c>
      <c r="J65" s="264">
        <v>314</v>
      </c>
      <c r="K65" s="264">
        <v>64</v>
      </c>
      <c r="L65" s="264">
        <v>45</v>
      </c>
      <c r="M65" s="264">
        <v>51</v>
      </c>
      <c r="N65" s="264">
        <v>71</v>
      </c>
      <c r="O65" s="265">
        <v>545</v>
      </c>
    </row>
    <row r="66" spans="1:15" s="94" customFormat="1" ht="12.75" x14ac:dyDescent="0.2">
      <c r="A66" s="342"/>
      <c r="B66" s="342"/>
      <c r="C66" s="266">
        <v>10498733</v>
      </c>
      <c r="D66" s="266">
        <v>7186119</v>
      </c>
      <c r="E66" s="266">
        <v>3200244</v>
      </c>
      <c r="F66" s="266">
        <v>3646536</v>
      </c>
      <c r="G66" s="266">
        <v>7674934</v>
      </c>
      <c r="H66" s="262">
        <v>32206566</v>
      </c>
      <c r="I66" s="263"/>
      <c r="J66" s="266">
        <v>5500476</v>
      </c>
      <c r="K66" s="266">
        <v>3396298</v>
      </c>
      <c r="L66" s="266">
        <v>1525317</v>
      </c>
      <c r="M66" s="266">
        <v>1639911</v>
      </c>
      <c r="N66" s="266">
        <v>3544182</v>
      </c>
      <c r="O66" s="262">
        <v>15606184</v>
      </c>
    </row>
    <row r="68" spans="1:15" x14ac:dyDescent="0.25">
      <c r="O68" s="178"/>
    </row>
  </sheetData>
  <autoFilter ref="A4:O66"/>
  <mergeCells count="10">
    <mergeCell ref="A66:B66"/>
    <mergeCell ref="L1:O1"/>
    <mergeCell ref="A2:O2"/>
    <mergeCell ref="A3:A4"/>
    <mergeCell ref="B3:B4"/>
    <mergeCell ref="C3:G3"/>
    <mergeCell ref="H3:H4"/>
    <mergeCell ref="I3:I4"/>
    <mergeCell ref="J3:N3"/>
    <mergeCell ref="O3:O4"/>
  </mergeCells>
  <pageMargins left="0.7" right="0.7" top="0.75" bottom="0.75" header="0.3" footer="0.3"/>
  <pageSetup paperSize="9" scale="71" orientation="landscape" verticalDpi="0" r:id="rId1"/>
  <rowBreaks count="1" manualBreakCount="1">
    <brk id="28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view="pageBreakPreview" topLeftCell="A13" zoomScale="106" zoomScaleNormal="100" zoomScaleSheetLayoutView="106" workbookViewId="0">
      <selection activeCell="B2" sqref="B2:H2"/>
    </sheetView>
  </sheetViews>
  <sheetFormatPr defaultColWidth="9.140625" defaultRowHeight="15" x14ac:dyDescent="0.25"/>
  <cols>
    <col min="1" max="1" width="6.7109375" style="1" customWidth="1"/>
    <col min="2" max="2" width="37.42578125" style="1" customWidth="1"/>
    <col min="3" max="3" width="9.42578125" style="1" customWidth="1"/>
    <col min="4" max="4" width="20.5703125" style="170" customWidth="1"/>
    <col min="5" max="5" width="7.5703125" style="1" customWidth="1"/>
    <col min="6" max="6" width="14.42578125" style="170" customWidth="1"/>
    <col min="7" max="7" width="11.7109375" style="1" customWidth="1"/>
    <col min="8" max="8" width="19.140625" style="1" customWidth="1"/>
    <col min="9" max="16384" width="9.140625" style="1"/>
  </cols>
  <sheetData>
    <row r="1" spans="1:9" ht="33" customHeight="1" x14ac:dyDescent="0.25">
      <c r="F1" s="281" t="s">
        <v>1558</v>
      </c>
      <c r="G1" s="281"/>
      <c r="H1" s="281"/>
      <c r="I1" s="179"/>
    </row>
    <row r="2" spans="1:9" ht="49.5" customHeight="1" x14ac:dyDescent="0.25">
      <c r="B2" s="282" t="s">
        <v>1559</v>
      </c>
      <c r="C2" s="282"/>
      <c r="D2" s="282"/>
      <c r="E2" s="282"/>
      <c r="F2" s="282"/>
      <c r="G2" s="282"/>
      <c r="H2" s="282"/>
    </row>
    <row r="3" spans="1:9" s="201" customFormat="1" ht="22.5" customHeight="1" x14ac:dyDescent="0.25">
      <c r="A3" s="276" t="s">
        <v>1539</v>
      </c>
      <c r="B3" s="276" t="s">
        <v>25</v>
      </c>
      <c r="C3" s="279" t="s">
        <v>1540</v>
      </c>
      <c r="D3" s="280"/>
      <c r="E3" s="279" t="s">
        <v>26</v>
      </c>
      <c r="F3" s="280"/>
      <c r="G3" s="279" t="s">
        <v>1541</v>
      </c>
      <c r="H3" s="280"/>
    </row>
    <row r="4" spans="1:9" ht="25.9" customHeight="1" x14ac:dyDescent="0.25">
      <c r="A4" s="277"/>
      <c r="B4" s="277"/>
      <c r="C4" s="215" t="s">
        <v>79</v>
      </c>
      <c r="D4" s="216" t="s">
        <v>80</v>
      </c>
      <c r="E4" s="215" t="s">
        <v>79</v>
      </c>
      <c r="F4" s="216" t="s">
        <v>80</v>
      </c>
      <c r="G4" s="215" t="s">
        <v>79</v>
      </c>
      <c r="H4" s="216" t="s">
        <v>80</v>
      </c>
    </row>
    <row r="5" spans="1:9" ht="24" customHeight="1" x14ac:dyDescent="0.25">
      <c r="A5" s="202">
        <v>1</v>
      </c>
      <c r="B5" s="219" t="s">
        <v>1542</v>
      </c>
      <c r="C5" s="223">
        <v>19504</v>
      </c>
      <c r="D5" s="224">
        <v>925215534</v>
      </c>
      <c r="E5" s="217">
        <v>482</v>
      </c>
      <c r="F5" s="269">
        <v>21430108</v>
      </c>
      <c r="G5" s="217">
        <f t="shared" ref="G5:H19" si="0">C5+E5</f>
        <v>19986</v>
      </c>
      <c r="H5" s="218">
        <f t="shared" si="0"/>
        <v>946645642</v>
      </c>
    </row>
    <row r="6" spans="1:9" ht="31.5" x14ac:dyDescent="0.25">
      <c r="A6" s="202">
        <v>2</v>
      </c>
      <c r="B6" s="203" t="s">
        <v>1543</v>
      </c>
      <c r="C6" s="223">
        <v>13435</v>
      </c>
      <c r="D6" s="224">
        <v>498192064</v>
      </c>
      <c r="E6" s="217">
        <v>356</v>
      </c>
      <c r="F6" s="269">
        <v>10291180</v>
      </c>
      <c r="G6" s="217">
        <f t="shared" si="0"/>
        <v>13791</v>
      </c>
      <c r="H6" s="218">
        <f t="shared" si="0"/>
        <v>508483244</v>
      </c>
    </row>
    <row r="7" spans="1:9" ht="15.75" x14ac:dyDescent="0.25">
      <c r="A7" s="202">
        <v>3</v>
      </c>
      <c r="B7" s="204" t="s">
        <v>1544</v>
      </c>
      <c r="C7" s="223">
        <v>15695</v>
      </c>
      <c r="D7" s="224">
        <v>458787757</v>
      </c>
      <c r="E7" s="217">
        <v>406</v>
      </c>
      <c r="F7" s="269">
        <v>18591970</v>
      </c>
      <c r="G7" s="217">
        <f t="shared" si="0"/>
        <v>16101</v>
      </c>
      <c r="H7" s="218">
        <f t="shared" si="0"/>
        <v>477379727</v>
      </c>
    </row>
    <row r="8" spans="1:9" ht="15.75" x14ac:dyDescent="0.25">
      <c r="A8" s="202">
        <v>4</v>
      </c>
      <c r="B8" s="204" t="s">
        <v>1545</v>
      </c>
      <c r="C8" s="223">
        <v>8965</v>
      </c>
      <c r="D8" s="224">
        <v>291144241</v>
      </c>
      <c r="E8" s="267">
        <v>282</v>
      </c>
      <c r="F8" s="268">
        <v>15298698</v>
      </c>
      <c r="G8" s="217">
        <f t="shared" si="0"/>
        <v>9247</v>
      </c>
      <c r="H8" s="218">
        <f t="shared" si="0"/>
        <v>306442939</v>
      </c>
    </row>
    <row r="9" spans="1:9" ht="15.75" x14ac:dyDescent="0.25">
      <c r="A9" s="202">
        <v>5</v>
      </c>
      <c r="B9" s="204" t="s">
        <v>1546</v>
      </c>
      <c r="C9" s="223">
        <v>6483</v>
      </c>
      <c r="D9" s="224">
        <v>225462355</v>
      </c>
      <c r="E9" s="267">
        <v>-490</v>
      </c>
      <c r="F9" s="268">
        <v>-22635865</v>
      </c>
      <c r="G9" s="217">
        <f t="shared" si="0"/>
        <v>5993</v>
      </c>
      <c r="H9" s="218">
        <f t="shared" si="0"/>
        <v>202826490</v>
      </c>
    </row>
    <row r="10" spans="1:9" ht="15.75" x14ac:dyDescent="0.25">
      <c r="A10" s="202">
        <v>6</v>
      </c>
      <c r="B10" s="205" t="s">
        <v>1547</v>
      </c>
      <c r="C10" s="223">
        <v>3090</v>
      </c>
      <c r="D10" s="224">
        <v>73418812</v>
      </c>
      <c r="E10" s="267">
        <v>-97</v>
      </c>
      <c r="F10" s="268">
        <v>-4821120</v>
      </c>
      <c r="G10" s="217">
        <f t="shared" si="0"/>
        <v>2993</v>
      </c>
      <c r="H10" s="218">
        <f t="shared" si="0"/>
        <v>68597692</v>
      </c>
    </row>
    <row r="11" spans="1:9" ht="15.75" x14ac:dyDescent="0.25">
      <c r="A11" s="202">
        <v>7</v>
      </c>
      <c r="B11" s="204" t="s">
        <v>1548</v>
      </c>
      <c r="C11" s="223">
        <v>3413</v>
      </c>
      <c r="D11" s="224">
        <v>106214748</v>
      </c>
      <c r="E11" s="267">
        <v>-249</v>
      </c>
      <c r="F11" s="268">
        <v>-8323156</v>
      </c>
      <c r="G11" s="217">
        <f t="shared" si="0"/>
        <v>3164</v>
      </c>
      <c r="H11" s="218">
        <f t="shared" si="0"/>
        <v>97891592</v>
      </c>
    </row>
    <row r="12" spans="1:9" ht="15.75" x14ac:dyDescent="0.25">
      <c r="A12" s="202">
        <v>8</v>
      </c>
      <c r="B12" s="206" t="s">
        <v>1549</v>
      </c>
      <c r="C12" s="223">
        <v>4646</v>
      </c>
      <c r="D12" s="224">
        <v>122183028</v>
      </c>
      <c r="E12" s="267">
        <v>-19</v>
      </c>
      <c r="F12" s="268">
        <v>-684473</v>
      </c>
      <c r="G12" s="217">
        <f t="shared" si="0"/>
        <v>4627</v>
      </c>
      <c r="H12" s="218">
        <f t="shared" si="0"/>
        <v>121498555</v>
      </c>
    </row>
    <row r="13" spans="1:9" ht="15.75" x14ac:dyDescent="0.25">
      <c r="A13" s="202">
        <v>9</v>
      </c>
      <c r="B13" s="203" t="s">
        <v>1550</v>
      </c>
      <c r="C13" s="223">
        <v>3573</v>
      </c>
      <c r="D13" s="224">
        <v>91903864</v>
      </c>
      <c r="E13" s="267">
        <v>9</v>
      </c>
      <c r="F13" s="268">
        <v>97677</v>
      </c>
      <c r="G13" s="217">
        <f t="shared" si="0"/>
        <v>3582</v>
      </c>
      <c r="H13" s="218">
        <f t="shared" si="0"/>
        <v>92001541</v>
      </c>
    </row>
    <row r="14" spans="1:9" ht="15.75" x14ac:dyDescent="0.25">
      <c r="A14" s="202">
        <v>10</v>
      </c>
      <c r="B14" s="203" t="s">
        <v>1551</v>
      </c>
      <c r="C14" s="223">
        <v>2433</v>
      </c>
      <c r="D14" s="224">
        <v>58062471</v>
      </c>
      <c r="E14" s="267">
        <v>-37</v>
      </c>
      <c r="F14" s="268">
        <v>-1241592</v>
      </c>
      <c r="G14" s="217">
        <f t="shared" si="0"/>
        <v>2396</v>
      </c>
      <c r="H14" s="218">
        <f t="shared" si="0"/>
        <v>56820879</v>
      </c>
    </row>
    <row r="15" spans="1:9" ht="15.75" x14ac:dyDescent="0.25">
      <c r="A15" s="202">
        <v>11</v>
      </c>
      <c r="B15" s="203" t="s">
        <v>1552</v>
      </c>
      <c r="C15" s="223">
        <v>4421</v>
      </c>
      <c r="D15" s="224">
        <v>111537041</v>
      </c>
      <c r="E15" s="267">
        <v>-166</v>
      </c>
      <c r="F15" s="268">
        <v>-5336489</v>
      </c>
      <c r="G15" s="217">
        <f t="shared" si="0"/>
        <v>4255</v>
      </c>
      <c r="H15" s="218">
        <f t="shared" si="0"/>
        <v>106200552</v>
      </c>
    </row>
    <row r="16" spans="1:9" ht="15.75" x14ac:dyDescent="0.25">
      <c r="A16" s="202">
        <v>12</v>
      </c>
      <c r="B16" s="204" t="s">
        <v>1553</v>
      </c>
      <c r="C16" s="223">
        <v>5506</v>
      </c>
      <c r="D16" s="224">
        <v>126572853</v>
      </c>
      <c r="E16" s="267">
        <v>-123</v>
      </c>
      <c r="F16" s="268">
        <v>-3506928</v>
      </c>
      <c r="G16" s="217">
        <f t="shared" si="0"/>
        <v>5383</v>
      </c>
      <c r="H16" s="218">
        <f t="shared" si="0"/>
        <v>123065925</v>
      </c>
    </row>
    <row r="17" spans="1:8" ht="15.75" x14ac:dyDescent="0.25">
      <c r="A17" s="202">
        <v>13</v>
      </c>
      <c r="B17" s="203" t="s">
        <v>1554</v>
      </c>
      <c r="C17" s="223">
        <v>5640</v>
      </c>
      <c r="D17" s="224">
        <v>132977852</v>
      </c>
      <c r="E17" s="267">
        <v>-228</v>
      </c>
      <c r="F17" s="268">
        <v>-15073023</v>
      </c>
      <c r="G17" s="217">
        <f t="shared" si="0"/>
        <v>5412</v>
      </c>
      <c r="H17" s="218">
        <f t="shared" si="0"/>
        <v>117904829</v>
      </c>
    </row>
    <row r="18" spans="1:8" ht="15.75" x14ac:dyDescent="0.25">
      <c r="A18" s="202">
        <v>14</v>
      </c>
      <c r="B18" s="203" t="s">
        <v>1555</v>
      </c>
      <c r="C18" s="223">
        <v>2301</v>
      </c>
      <c r="D18" s="224">
        <v>59749432</v>
      </c>
      <c r="E18" s="267">
        <v>-124</v>
      </c>
      <c r="F18" s="268">
        <v>-4040653</v>
      </c>
      <c r="G18" s="217">
        <f t="shared" si="0"/>
        <v>2177</v>
      </c>
      <c r="H18" s="218">
        <f t="shared" si="0"/>
        <v>55708779</v>
      </c>
    </row>
    <row r="19" spans="1:8" ht="15.75" x14ac:dyDescent="0.25">
      <c r="A19" s="202">
        <v>15</v>
      </c>
      <c r="B19" s="207" t="s">
        <v>1556</v>
      </c>
      <c r="C19" s="223">
        <v>3566</v>
      </c>
      <c r="D19" s="224">
        <v>85128857</v>
      </c>
      <c r="E19" s="267">
        <v>-2</v>
      </c>
      <c r="F19" s="268">
        <v>-46334</v>
      </c>
      <c r="G19" s="217">
        <f t="shared" si="0"/>
        <v>3564</v>
      </c>
      <c r="H19" s="218">
        <f t="shared" si="0"/>
        <v>85082523</v>
      </c>
    </row>
    <row r="20" spans="1:8" ht="15.75" x14ac:dyDescent="0.25">
      <c r="A20" s="208"/>
      <c r="B20" s="208" t="s">
        <v>1557</v>
      </c>
      <c r="C20" s="225">
        <f t="shared" ref="C20:H20" si="1">SUM(C5:C19)</f>
        <v>102671</v>
      </c>
      <c r="D20" s="226">
        <f t="shared" si="1"/>
        <v>3366550909</v>
      </c>
      <c r="E20" s="226">
        <f t="shared" si="1"/>
        <v>0</v>
      </c>
      <c r="F20" s="226">
        <f t="shared" si="1"/>
        <v>0</v>
      </c>
      <c r="G20" s="225">
        <f t="shared" si="1"/>
        <v>102671</v>
      </c>
      <c r="H20" s="226">
        <f t="shared" si="1"/>
        <v>3366550909</v>
      </c>
    </row>
    <row r="21" spans="1:8" ht="15.75" x14ac:dyDescent="0.25">
      <c r="A21" s="209"/>
      <c r="B21" s="209"/>
      <c r="C21" s="209"/>
      <c r="D21" s="220"/>
    </row>
    <row r="22" spans="1:8" ht="16.5" customHeight="1" x14ac:dyDescent="0.25">
      <c r="A22" s="211"/>
      <c r="B22" s="278"/>
      <c r="C22" s="278"/>
      <c r="D22" s="278"/>
    </row>
    <row r="23" spans="1:8" ht="38.25" customHeight="1" x14ac:dyDescent="0.25">
      <c r="A23" s="211"/>
      <c r="B23" s="278"/>
      <c r="C23" s="278"/>
      <c r="D23" s="278"/>
    </row>
    <row r="24" spans="1:8" ht="15.6" customHeight="1" x14ac:dyDescent="0.25">
      <c r="A24" s="211"/>
      <c r="B24" s="278"/>
      <c r="C24" s="278"/>
      <c r="D24" s="278"/>
    </row>
    <row r="25" spans="1:8" ht="15.75" x14ac:dyDescent="0.25">
      <c r="A25" s="212"/>
      <c r="B25" s="212"/>
      <c r="C25" s="212"/>
      <c r="D25" s="221"/>
      <c r="E25" s="213"/>
      <c r="F25" s="222"/>
      <c r="G25" s="210"/>
    </row>
    <row r="26" spans="1:8" ht="18" customHeight="1" x14ac:dyDescent="0.3">
      <c r="A26" s="214"/>
      <c r="B26" s="283"/>
      <c r="C26" s="283"/>
      <c r="D26" s="283"/>
    </row>
    <row r="27" spans="1:8" ht="18.75" x14ac:dyDescent="0.3">
      <c r="B27" s="275"/>
      <c r="C27" s="275"/>
      <c r="D27" s="275"/>
    </row>
  </sheetData>
  <mergeCells count="12">
    <mergeCell ref="E3:F3"/>
    <mergeCell ref="G3:H3"/>
    <mergeCell ref="F1:H1"/>
    <mergeCell ref="B2:H2"/>
    <mergeCell ref="B26:D26"/>
    <mergeCell ref="B27:D27"/>
    <mergeCell ref="A3:A4"/>
    <mergeCell ref="B3:B4"/>
    <mergeCell ref="B22:D22"/>
    <mergeCell ref="B23:D23"/>
    <mergeCell ref="B24:D24"/>
    <mergeCell ref="C3:D3"/>
  </mergeCells>
  <pageMargins left="0.7" right="0.7" top="0.75" bottom="0.75" header="0.3" footer="0.3"/>
  <pageSetup paperSize="9" orientation="landscape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view="pageBreakPreview" zoomScaleNormal="100" zoomScaleSheetLayoutView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4" sqref="A4:A6"/>
    </sheetView>
  </sheetViews>
  <sheetFormatPr defaultColWidth="8" defaultRowHeight="15" x14ac:dyDescent="0.25"/>
  <cols>
    <col min="1" max="1" width="8.28515625" style="121" customWidth="1"/>
    <col min="2" max="2" width="26.28515625" style="121" customWidth="1"/>
    <col min="3" max="3" width="16.85546875" style="121" customWidth="1"/>
    <col min="4" max="4" width="15.7109375" style="121" customWidth="1"/>
    <col min="5" max="5" width="12.5703125" style="121" customWidth="1"/>
    <col min="6" max="6" width="14.7109375" style="121" customWidth="1"/>
    <col min="7" max="7" width="13.28515625" style="121" customWidth="1"/>
    <col min="8" max="8" width="20.5703125" style="121" customWidth="1"/>
    <col min="9" max="9" width="19.85546875" style="121" customWidth="1"/>
    <col min="10" max="10" width="13.7109375" style="113" customWidth="1"/>
    <col min="11" max="11" width="12.28515625" style="113" customWidth="1"/>
    <col min="12" max="12" width="11.42578125" style="113" customWidth="1"/>
    <col min="13" max="13" width="8" style="135" customWidth="1"/>
    <col min="14" max="16384" width="8" style="118"/>
  </cols>
  <sheetData>
    <row r="1" spans="1:13" s="112" customFormat="1" ht="51" customHeight="1" x14ac:dyDescent="0.2">
      <c r="J1" s="281" t="s">
        <v>1488</v>
      </c>
      <c r="K1" s="281"/>
      <c r="L1" s="281"/>
    </row>
    <row r="2" spans="1:13" s="142" customFormat="1" ht="18.75" customHeight="1" x14ac:dyDescent="0.25">
      <c r="A2" s="356" t="s">
        <v>1444</v>
      </c>
      <c r="B2" s="356"/>
      <c r="C2" s="356"/>
      <c r="D2" s="356"/>
      <c r="E2" s="356"/>
      <c r="F2" s="356"/>
      <c r="G2" s="356"/>
      <c r="H2" s="356"/>
      <c r="I2" s="356"/>
      <c r="J2" s="356"/>
      <c r="K2" s="356"/>
      <c r="L2" s="356"/>
    </row>
    <row r="3" spans="1:13" s="112" customFormat="1" ht="11.25" x14ac:dyDescent="0.2"/>
    <row r="4" spans="1:13" s="152" customFormat="1" ht="130.5" customHeight="1" x14ac:dyDescent="0.2">
      <c r="A4" s="357" t="s">
        <v>462</v>
      </c>
      <c r="B4" s="115"/>
      <c r="C4" s="243" t="s">
        <v>1134</v>
      </c>
      <c r="D4" s="243" t="s">
        <v>1000</v>
      </c>
      <c r="E4" s="243" t="s">
        <v>1445</v>
      </c>
      <c r="F4" s="243" t="s">
        <v>1446</v>
      </c>
      <c r="G4" s="243" t="s">
        <v>601</v>
      </c>
      <c r="H4" s="243" t="s">
        <v>1447</v>
      </c>
      <c r="I4" s="243" t="s">
        <v>1448</v>
      </c>
      <c r="J4" s="360" t="s">
        <v>1449</v>
      </c>
      <c r="K4" s="357" t="s">
        <v>1450</v>
      </c>
      <c r="L4" s="357" t="s">
        <v>1451</v>
      </c>
    </row>
    <row r="5" spans="1:13" s="152" customFormat="1" ht="19.5" customHeight="1" x14ac:dyDescent="0.2">
      <c r="A5" s="358"/>
      <c r="B5" s="115" t="s">
        <v>1452</v>
      </c>
      <c r="C5" s="243" t="s">
        <v>1453</v>
      </c>
      <c r="D5" s="243" t="s">
        <v>513</v>
      </c>
      <c r="E5" s="243" t="s">
        <v>513</v>
      </c>
      <c r="F5" s="243" t="s">
        <v>513</v>
      </c>
      <c r="G5" s="243" t="s">
        <v>513</v>
      </c>
      <c r="H5" s="243" t="s">
        <v>1453</v>
      </c>
      <c r="I5" s="243" t="s">
        <v>512</v>
      </c>
      <c r="J5" s="361"/>
      <c r="K5" s="358"/>
      <c r="L5" s="358"/>
    </row>
    <row r="6" spans="1:13" s="152" customFormat="1" ht="25.5" x14ac:dyDescent="0.2">
      <c r="A6" s="359"/>
      <c r="B6" s="248" t="s">
        <v>463</v>
      </c>
      <c r="C6" s="122" t="s">
        <v>1454</v>
      </c>
      <c r="D6" s="122" t="s">
        <v>1454</v>
      </c>
      <c r="E6" s="122" t="s">
        <v>1454</v>
      </c>
      <c r="F6" s="122" t="s">
        <v>1454</v>
      </c>
      <c r="G6" s="122" t="s">
        <v>1454</v>
      </c>
      <c r="H6" s="122" t="s">
        <v>1454</v>
      </c>
      <c r="I6" s="122" t="s">
        <v>1454</v>
      </c>
      <c r="J6" s="362"/>
      <c r="K6" s="359"/>
      <c r="L6" s="359"/>
    </row>
    <row r="7" spans="1:13" s="112" customFormat="1" ht="26.25" x14ac:dyDescent="0.25">
      <c r="A7" s="116" t="s">
        <v>477</v>
      </c>
      <c r="B7" s="116" t="s">
        <v>112</v>
      </c>
      <c r="C7" s="138" t="s">
        <v>1257</v>
      </c>
      <c r="D7" s="138" t="s">
        <v>480</v>
      </c>
      <c r="E7" s="138" t="s">
        <v>715</v>
      </c>
      <c r="F7" s="138" t="s">
        <v>715</v>
      </c>
      <c r="G7" s="138" t="s">
        <v>480</v>
      </c>
      <c r="H7" s="138" t="s">
        <v>480</v>
      </c>
      <c r="I7" s="138" t="s">
        <v>480</v>
      </c>
      <c r="J7" s="146">
        <v>10.56</v>
      </c>
      <c r="K7" s="144">
        <v>28</v>
      </c>
      <c r="L7" s="145">
        <v>37.700000000000003</v>
      </c>
      <c r="M7" s="125"/>
    </row>
    <row r="8" spans="1:13" s="112" customFormat="1" ht="26.25" x14ac:dyDescent="0.25">
      <c r="A8" s="116" t="s">
        <v>481</v>
      </c>
      <c r="B8" s="116" t="s">
        <v>113</v>
      </c>
      <c r="C8" s="138" t="s">
        <v>1659</v>
      </c>
      <c r="D8" s="138" t="s">
        <v>480</v>
      </c>
      <c r="E8" s="138" t="s">
        <v>715</v>
      </c>
      <c r="F8" s="138" t="s">
        <v>715</v>
      </c>
      <c r="G8" s="138" t="s">
        <v>480</v>
      </c>
      <c r="H8" s="138" t="s">
        <v>480</v>
      </c>
      <c r="I8" s="138" t="s">
        <v>480</v>
      </c>
      <c r="J8" s="146">
        <v>12.25</v>
      </c>
      <c r="K8" s="147">
        <v>27.75</v>
      </c>
      <c r="L8" s="148">
        <v>44.14</v>
      </c>
      <c r="M8" s="125"/>
    </row>
    <row r="9" spans="1:13" s="112" customFormat="1" x14ac:dyDescent="0.25">
      <c r="A9" s="116" t="s">
        <v>482</v>
      </c>
      <c r="B9" s="116" t="s">
        <v>114</v>
      </c>
      <c r="C9" s="138" t="s">
        <v>1663</v>
      </c>
      <c r="D9" s="138" t="s">
        <v>480</v>
      </c>
      <c r="E9" s="138" t="s">
        <v>715</v>
      </c>
      <c r="F9" s="138" t="s">
        <v>715</v>
      </c>
      <c r="G9" s="138" t="s">
        <v>613</v>
      </c>
      <c r="H9" s="138" t="s">
        <v>480</v>
      </c>
      <c r="I9" s="138" t="s">
        <v>480</v>
      </c>
      <c r="J9" s="146">
        <v>11.43</v>
      </c>
      <c r="K9" s="144">
        <v>28</v>
      </c>
      <c r="L9" s="148">
        <v>40.83</v>
      </c>
      <c r="M9" s="125"/>
    </row>
    <row r="10" spans="1:13" s="112" customFormat="1" x14ac:dyDescent="0.25">
      <c r="A10" s="116" t="s">
        <v>483</v>
      </c>
      <c r="B10" s="116" t="s">
        <v>115</v>
      </c>
      <c r="C10" s="138" t="s">
        <v>1147</v>
      </c>
      <c r="D10" s="138" t="s">
        <v>480</v>
      </c>
      <c r="E10" s="138" t="s">
        <v>715</v>
      </c>
      <c r="F10" s="138" t="s">
        <v>715</v>
      </c>
      <c r="G10" s="138" t="s">
        <v>618</v>
      </c>
      <c r="H10" s="138" t="s">
        <v>480</v>
      </c>
      <c r="I10" s="138" t="s">
        <v>480</v>
      </c>
      <c r="J10" s="146">
        <v>12.98</v>
      </c>
      <c r="K10" s="147">
        <v>27.23</v>
      </c>
      <c r="L10" s="148">
        <v>47.69</v>
      </c>
      <c r="M10" s="125"/>
    </row>
    <row r="11" spans="1:13" s="112" customFormat="1" x14ac:dyDescent="0.25">
      <c r="A11" s="116" t="s">
        <v>485</v>
      </c>
      <c r="B11" s="116" t="s">
        <v>116</v>
      </c>
      <c r="C11" s="138" t="s">
        <v>582</v>
      </c>
      <c r="D11" s="138" t="s">
        <v>480</v>
      </c>
      <c r="E11" s="138" t="s">
        <v>715</v>
      </c>
      <c r="F11" s="138" t="s">
        <v>715</v>
      </c>
      <c r="G11" s="138" t="s">
        <v>622</v>
      </c>
      <c r="H11" s="138" t="s">
        <v>480</v>
      </c>
      <c r="I11" s="138" t="s">
        <v>480</v>
      </c>
      <c r="J11" s="146">
        <v>12.14</v>
      </c>
      <c r="K11" s="147">
        <v>21.47</v>
      </c>
      <c r="L11" s="148">
        <v>56.52</v>
      </c>
      <c r="M11" s="125"/>
    </row>
    <row r="12" spans="1:13" s="112" customFormat="1" x14ac:dyDescent="0.25">
      <c r="A12" s="116" t="s">
        <v>486</v>
      </c>
      <c r="B12" s="116" t="s">
        <v>117</v>
      </c>
      <c r="C12" s="138" t="s">
        <v>1682</v>
      </c>
      <c r="D12" s="138" t="s">
        <v>480</v>
      </c>
      <c r="E12" s="138" t="s">
        <v>715</v>
      </c>
      <c r="F12" s="138" t="s">
        <v>715</v>
      </c>
      <c r="G12" s="138" t="s">
        <v>628</v>
      </c>
      <c r="H12" s="138" t="s">
        <v>480</v>
      </c>
      <c r="I12" s="138" t="s">
        <v>491</v>
      </c>
      <c r="J12" s="143">
        <v>13.8</v>
      </c>
      <c r="K12" s="144">
        <v>24</v>
      </c>
      <c r="L12" s="145">
        <v>57.5</v>
      </c>
      <c r="M12" s="125"/>
    </row>
    <row r="13" spans="1:13" s="112" customFormat="1" x14ac:dyDescent="0.25">
      <c r="A13" s="116" t="s">
        <v>492</v>
      </c>
      <c r="B13" s="116" t="s">
        <v>118</v>
      </c>
      <c r="C13" s="138" t="s">
        <v>1690</v>
      </c>
      <c r="D13" s="138" t="s">
        <v>480</v>
      </c>
      <c r="E13" s="138" t="s">
        <v>715</v>
      </c>
      <c r="F13" s="138" t="s">
        <v>747</v>
      </c>
      <c r="G13" s="138" t="s">
        <v>631</v>
      </c>
      <c r="H13" s="138" t="s">
        <v>480</v>
      </c>
      <c r="I13" s="138" t="s">
        <v>480</v>
      </c>
      <c r="J13" s="146">
        <v>11.23</v>
      </c>
      <c r="K13" s="147">
        <v>12.97</v>
      </c>
      <c r="L13" s="148">
        <v>86.62</v>
      </c>
      <c r="M13" s="125"/>
    </row>
    <row r="14" spans="1:13" s="112" customFormat="1" ht="26.25" x14ac:dyDescent="0.25">
      <c r="A14" s="116" t="s">
        <v>493</v>
      </c>
      <c r="B14" s="116" t="s">
        <v>119</v>
      </c>
      <c r="C14" s="138" t="s">
        <v>1697</v>
      </c>
      <c r="D14" s="138" t="s">
        <v>480</v>
      </c>
      <c r="E14" s="138" t="s">
        <v>715</v>
      </c>
      <c r="F14" s="138" t="s">
        <v>715</v>
      </c>
      <c r="G14" s="138" t="s">
        <v>637</v>
      </c>
      <c r="H14" s="138" t="s">
        <v>480</v>
      </c>
      <c r="I14" s="138" t="s">
        <v>480</v>
      </c>
      <c r="J14" s="146">
        <v>12.72</v>
      </c>
      <c r="K14" s="147">
        <v>25.46</v>
      </c>
      <c r="L14" s="148">
        <v>49.96</v>
      </c>
      <c r="M14" s="125"/>
    </row>
    <row r="15" spans="1:13" s="112" customFormat="1" x14ac:dyDescent="0.25">
      <c r="A15" s="116" t="s">
        <v>494</v>
      </c>
      <c r="B15" s="116" t="s">
        <v>120</v>
      </c>
      <c r="C15" s="138" t="s">
        <v>1161</v>
      </c>
      <c r="D15" s="138" t="s">
        <v>480</v>
      </c>
      <c r="E15" s="138" t="s">
        <v>1455</v>
      </c>
      <c r="F15" s="138" t="s">
        <v>715</v>
      </c>
      <c r="G15" s="138" t="s">
        <v>480</v>
      </c>
      <c r="H15" s="138" t="s">
        <v>480</v>
      </c>
      <c r="I15" s="138" t="s">
        <v>480</v>
      </c>
      <c r="J15" s="146">
        <v>9.31</v>
      </c>
      <c r="K15" s="149">
        <v>25.1</v>
      </c>
      <c r="L15" s="148">
        <v>37.07</v>
      </c>
      <c r="M15" s="125"/>
    </row>
    <row r="16" spans="1:13" s="112" customFormat="1" x14ac:dyDescent="0.25">
      <c r="A16" s="116" t="s">
        <v>495</v>
      </c>
      <c r="B16" s="116" t="s">
        <v>121</v>
      </c>
      <c r="C16" s="138" t="s">
        <v>1707</v>
      </c>
      <c r="D16" s="138" t="s">
        <v>480</v>
      </c>
      <c r="E16" s="138" t="s">
        <v>901</v>
      </c>
      <c r="F16" s="138" t="s">
        <v>715</v>
      </c>
      <c r="G16" s="138" t="s">
        <v>480</v>
      </c>
      <c r="H16" s="138" t="s">
        <v>480</v>
      </c>
      <c r="I16" s="138" t="s">
        <v>480</v>
      </c>
      <c r="J16" s="146">
        <v>9.5500000000000007</v>
      </c>
      <c r="K16" s="144">
        <v>28</v>
      </c>
      <c r="L16" s="148">
        <v>34.11</v>
      </c>
      <c r="M16" s="125"/>
    </row>
    <row r="17" spans="1:13" s="112" customFormat="1" x14ac:dyDescent="0.25">
      <c r="A17" s="116" t="s">
        <v>496</v>
      </c>
      <c r="B17" s="116" t="s">
        <v>122</v>
      </c>
      <c r="C17" s="138" t="s">
        <v>1711</v>
      </c>
      <c r="D17" s="138" t="s">
        <v>480</v>
      </c>
      <c r="E17" s="138" t="s">
        <v>1456</v>
      </c>
      <c r="F17" s="138" t="s">
        <v>715</v>
      </c>
      <c r="G17" s="138" t="s">
        <v>540</v>
      </c>
      <c r="H17" s="138" t="s">
        <v>480</v>
      </c>
      <c r="I17" s="138" t="s">
        <v>480</v>
      </c>
      <c r="J17" s="146">
        <v>11.22</v>
      </c>
      <c r="K17" s="144">
        <v>28</v>
      </c>
      <c r="L17" s="148">
        <v>40.07</v>
      </c>
      <c r="M17" s="125"/>
    </row>
    <row r="18" spans="1:13" s="112" customFormat="1" x14ac:dyDescent="0.25">
      <c r="A18" s="116" t="s">
        <v>497</v>
      </c>
      <c r="B18" s="116" t="s">
        <v>123</v>
      </c>
      <c r="C18" s="138" t="s">
        <v>702</v>
      </c>
      <c r="D18" s="138" t="s">
        <v>480</v>
      </c>
      <c r="E18" s="138" t="s">
        <v>1457</v>
      </c>
      <c r="F18" s="138" t="s">
        <v>715</v>
      </c>
      <c r="G18" s="138" t="s">
        <v>644</v>
      </c>
      <c r="H18" s="138" t="s">
        <v>480</v>
      </c>
      <c r="I18" s="138" t="s">
        <v>480</v>
      </c>
      <c r="J18" s="146">
        <v>10.54</v>
      </c>
      <c r="K18" s="144">
        <v>28</v>
      </c>
      <c r="L18" s="148">
        <v>37.64</v>
      </c>
      <c r="M18" s="125"/>
    </row>
    <row r="19" spans="1:13" s="112" customFormat="1" x14ac:dyDescent="0.25">
      <c r="A19" s="116" t="s">
        <v>498</v>
      </c>
      <c r="B19" s="116" t="s">
        <v>124</v>
      </c>
      <c r="C19" s="138" t="s">
        <v>1261</v>
      </c>
      <c r="D19" s="138" t="s">
        <v>480</v>
      </c>
      <c r="E19" s="138" t="s">
        <v>1458</v>
      </c>
      <c r="F19" s="138" t="s">
        <v>773</v>
      </c>
      <c r="G19" s="138" t="s">
        <v>480</v>
      </c>
      <c r="H19" s="138" t="s">
        <v>480</v>
      </c>
      <c r="I19" s="138" t="s">
        <v>480</v>
      </c>
      <c r="J19" s="146">
        <v>6.88</v>
      </c>
      <c r="K19" s="147">
        <v>12.72</v>
      </c>
      <c r="L19" s="148">
        <v>54.08</v>
      </c>
      <c r="M19" s="125"/>
    </row>
    <row r="20" spans="1:13" s="112" customFormat="1" ht="39" x14ac:dyDescent="0.25">
      <c r="A20" s="116" t="s">
        <v>499</v>
      </c>
      <c r="B20" s="116" t="s">
        <v>125</v>
      </c>
      <c r="C20" s="138" t="s">
        <v>1237</v>
      </c>
      <c r="D20" s="138" t="s">
        <v>480</v>
      </c>
      <c r="E20" s="138" t="s">
        <v>1459</v>
      </c>
      <c r="F20" s="138" t="s">
        <v>715</v>
      </c>
      <c r="G20" s="138" t="s">
        <v>648</v>
      </c>
      <c r="H20" s="138" t="s">
        <v>480</v>
      </c>
      <c r="I20" s="138" t="s">
        <v>480</v>
      </c>
      <c r="J20" s="146">
        <v>11.79</v>
      </c>
      <c r="K20" s="144">
        <v>28</v>
      </c>
      <c r="L20" s="148">
        <v>42.11</v>
      </c>
      <c r="M20" s="125"/>
    </row>
    <row r="21" spans="1:13" s="112" customFormat="1" ht="26.25" x14ac:dyDescent="0.25">
      <c r="A21" s="116" t="s">
        <v>500</v>
      </c>
      <c r="B21" s="116" t="s">
        <v>126</v>
      </c>
      <c r="C21" s="138" t="s">
        <v>1731</v>
      </c>
      <c r="D21" s="138" t="s">
        <v>480</v>
      </c>
      <c r="E21" s="138" t="s">
        <v>1460</v>
      </c>
      <c r="F21" s="138" t="s">
        <v>781</v>
      </c>
      <c r="G21" s="138" t="s">
        <v>480</v>
      </c>
      <c r="H21" s="138" t="s">
        <v>480</v>
      </c>
      <c r="I21" s="138" t="s">
        <v>480</v>
      </c>
      <c r="J21" s="146">
        <v>6.37</v>
      </c>
      <c r="K21" s="147">
        <v>12.64</v>
      </c>
      <c r="L21" s="148">
        <v>50.41</v>
      </c>
      <c r="M21" s="125"/>
    </row>
    <row r="22" spans="1:13" s="112" customFormat="1" x14ac:dyDescent="0.25">
      <c r="A22" s="116" t="s">
        <v>501</v>
      </c>
      <c r="B22" s="116" t="s">
        <v>127</v>
      </c>
      <c r="C22" s="138" t="s">
        <v>1147</v>
      </c>
      <c r="D22" s="138" t="s">
        <v>480</v>
      </c>
      <c r="E22" s="138" t="s">
        <v>1461</v>
      </c>
      <c r="F22" s="138" t="s">
        <v>715</v>
      </c>
      <c r="G22" s="138" t="s">
        <v>491</v>
      </c>
      <c r="H22" s="138" t="s">
        <v>480</v>
      </c>
      <c r="I22" s="138" t="s">
        <v>480</v>
      </c>
      <c r="J22" s="146">
        <v>13.12</v>
      </c>
      <c r="K22" s="147">
        <v>24.92</v>
      </c>
      <c r="L22" s="148">
        <v>52.65</v>
      </c>
      <c r="M22" s="125"/>
    </row>
    <row r="23" spans="1:13" s="112" customFormat="1" x14ac:dyDescent="0.25">
      <c r="A23" s="116" t="s">
        <v>502</v>
      </c>
      <c r="B23" s="116" t="s">
        <v>128</v>
      </c>
      <c r="C23" s="138" t="s">
        <v>658</v>
      </c>
      <c r="D23" s="138" t="s">
        <v>480</v>
      </c>
      <c r="E23" s="138" t="s">
        <v>2016</v>
      </c>
      <c r="F23" s="138" t="s">
        <v>715</v>
      </c>
      <c r="G23" s="138" t="s">
        <v>480</v>
      </c>
      <c r="H23" s="138" t="s">
        <v>480</v>
      </c>
      <c r="I23" s="138" t="s">
        <v>480</v>
      </c>
      <c r="J23" s="146">
        <v>10.02</v>
      </c>
      <c r="K23" s="147">
        <v>24.48</v>
      </c>
      <c r="L23" s="148">
        <v>40.909999999999997</v>
      </c>
      <c r="M23" s="125"/>
    </row>
    <row r="24" spans="1:13" s="112" customFormat="1" x14ac:dyDescent="0.25">
      <c r="A24" s="116" t="s">
        <v>503</v>
      </c>
      <c r="B24" s="116" t="s">
        <v>129</v>
      </c>
      <c r="C24" s="138" t="s">
        <v>618</v>
      </c>
      <c r="D24" s="138" t="s">
        <v>480</v>
      </c>
      <c r="E24" s="138" t="s">
        <v>1456</v>
      </c>
      <c r="F24" s="138" t="s">
        <v>715</v>
      </c>
      <c r="G24" s="138" t="s">
        <v>480</v>
      </c>
      <c r="H24" s="138" t="s">
        <v>480</v>
      </c>
      <c r="I24" s="138" t="s">
        <v>480</v>
      </c>
      <c r="J24" s="146">
        <v>10.28</v>
      </c>
      <c r="K24" s="147">
        <v>24.61</v>
      </c>
      <c r="L24" s="148">
        <v>41.76</v>
      </c>
      <c r="M24" s="125"/>
    </row>
    <row r="25" spans="1:13" s="112" customFormat="1" ht="39" x14ac:dyDescent="0.25">
      <c r="A25" s="116" t="s">
        <v>504</v>
      </c>
      <c r="B25" s="116" t="s">
        <v>130</v>
      </c>
      <c r="C25" s="138" t="s">
        <v>579</v>
      </c>
      <c r="D25" s="138" t="s">
        <v>480</v>
      </c>
      <c r="E25" s="138" t="s">
        <v>949</v>
      </c>
      <c r="F25" s="138" t="s">
        <v>715</v>
      </c>
      <c r="G25" s="138" t="s">
        <v>480</v>
      </c>
      <c r="H25" s="138" t="s">
        <v>480</v>
      </c>
      <c r="I25" s="138" t="s">
        <v>480</v>
      </c>
      <c r="J25" s="146">
        <v>10.210000000000001</v>
      </c>
      <c r="K25" s="149">
        <v>24.2</v>
      </c>
      <c r="L25" s="145">
        <v>42.2</v>
      </c>
      <c r="M25" s="125"/>
    </row>
    <row r="26" spans="1:13" s="112" customFormat="1" x14ac:dyDescent="0.25">
      <c r="A26" s="116" t="s">
        <v>505</v>
      </c>
      <c r="B26" s="116" t="s">
        <v>131</v>
      </c>
      <c r="C26" s="138" t="s">
        <v>671</v>
      </c>
      <c r="D26" s="138" t="s">
        <v>480</v>
      </c>
      <c r="E26" s="138" t="s">
        <v>1462</v>
      </c>
      <c r="F26" s="138" t="s">
        <v>1585</v>
      </c>
      <c r="G26" s="138" t="s">
        <v>656</v>
      </c>
      <c r="H26" s="138" t="s">
        <v>480</v>
      </c>
      <c r="I26" s="138" t="s">
        <v>480</v>
      </c>
      <c r="J26" s="146">
        <v>10.66</v>
      </c>
      <c r="K26" s="147">
        <v>24.28</v>
      </c>
      <c r="L26" s="148">
        <v>43.92</v>
      </c>
      <c r="M26" s="125"/>
    </row>
    <row r="27" spans="1:13" s="112" customFormat="1" x14ac:dyDescent="0.25">
      <c r="A27" s="116" t="s">
        <v>506</v>
      </c>
      <c r="B27" s="116" t="s">
        <v>132</v>
      </c>
      <c r="C27" s="138" t="s">
        <v>540</v>
      </c>
      <c r="D27" s="138" t="s">
        <v>480</v>
      </c>
      <c r="E27" s="138" t="s">
        <v>1463</v>
      </c>
      <c r="F27" s="138" t="s">
        <v>715</v>
      </c>
      <c r="G27" s="138" t="s">
        <v>658</v>
      </c>
      <c r="H27" s="138" t="s">
        <v>480</v>
      </c>
      <c r="I27" s="138" t="s">
        <v>480</v>
      </c>
      <c r="J27" s="146">
        <v>11.06</v>
      </c>
      <c r="K27" s="147">
        <v>24.82</v>
      </c>
      <c r="L27" s="148">
        <v>44.57</v>
      </c>
      <c r="M27" s="125"/>
    </row>
    <row r="28" spans="1:13" s="112" customFormat="1" x14ac:dyDescent="0.25">
      <c r="A28" s="116" t="s">
        <v>507</v>
      </c>
      <c r="B28" s="116" t="s">
        <v>133</v>
      </c>
      <c r="C28" s="138" t="s">
        <v>1777</v>
      </c>
      <c r="D28" s="138" t="s">
        <v>480</v>
      </c>
      <c r="E28" s="138" t="s">
        <v>1464</v>
      </c>
      <c r="F28" s="138" t="s">
        <v>1588</v>
      </c>
      <c r="G28" s="138" t="s">
        <v>480</v>
      </c>
      <c r="H28" s="138" t="s">
        <v>480</v>
      </c>
      <c r="I28" s="138" t="s">
        <v>480</v>
      </c>
      <c r="J28" s="146">
        <v>9.17</v>
      </c>
      <c r="K28" s="147">
        <v>23.94</v>
      </c>
      <c r="L28" s="148">
        <v>38.29</v>
      </c>
      <c r="M28" s="125"/>
    </row>
    <row r="29" spans="1:13" s="112" customFormat="1" x14ac:dyDescent="0.25">
      <c r="A29" s="116" t="s">
        <v>508</v>
      </c>
      <c r="B29" s="116" t="s">
        <v>134</v>
      </c>
      <c r="C29" s="138" t="s">
        <v>1189</v>
      </c>
      <c r="D29" s="138" t="s">
        <v>480</v>
      </c>
      <c r="E29" s="138" t="s">
        <v>715</v>
      </c>
      <c r="F29" s="138" t="s">
        <v>715</v>
      </c>
      <c r="G29" s="138" t="s">
        <v>480</v>
      </c>
      <c r="H29" s="138" t="s">
        <v>480</v>
      </c>
      <c r="I29" s="138" t="s">
        <v>480</v>
      </c>
      <c r="J29" s="146">
        <v>10.83</v>
      </c>
      <c r="K29" s="147">
        <v>24.96</v>
      </c>
      <c r="L29" s="148">
        <v>43.38</v>
      </c>
      <c r="M29" s="125"/>
    </row>
    <row r="30" spans="1:13" s="112" customFormat="1" x14ac:dyDescent="0.25">
      <c r="A30" s="116" t="s">
        <v>509</v>
      </c>
      <c r="B30" s="116" t="s">
        <v>135</v>
      </c>
      <c r="C30" s="138" t="s">
        <v>1249</v>
      </c>
      <c r="D30" s="138" t="s">
        <v>480</v>
      </c>
      <c r="E30" s="138" t="s">
        <v>715</v>
      </c>
      <c r="F30" s="138" t="s">
        <v>715</v>
      </c>
      <c r="G30" s="138" t="s">
        <v>662</v>
      </c>
      <c r="H30" s="138" t="s">
        <v>480</v>
      </c>
      <c r="I30" s="138" t="s">
        <v>480</v>
      </c>
      <c r="J30" s="146">
        <v>10.95</v>
      </c>
      <c r="K30" s="147">
        <v>25.19</v>
      </c>
      <c r="L30" s="148">
        <v>43.48</v>
      </c>
      <c r="M30" s="125"/>
    </row>
    <row r="31" spans="1:13" s="112" customFormat="1" x14ac:dyDescent="0.25">
      <c r="A31" s="116" t="s">
        <v>510</v>
      </c>
      <c r="B31" s="116" t="s">
        <v>136</v>
      </c>
      <c r="C31" s="138" t="s">
        <v>1594</v>
      </c>
      <c r="D31" s="138" t="s">
        <v>480</v>
      </c>
      <c r="E31" s="138" t="s">
        <v>1465</v>
      </c>
      <c r="F31" s="138" t="s">
        <v>1591</v>
      </c>
      <c r="G31" s="138" t="s">
        <v>648</v>
      </c>
      <c r="H31" s="138" t="s">
        <v>480</v>
      </c>
      <c r="I31" s="138" t="s">
        <v>480</v>
      </c>
      <c r="J31" s="143">
        <v>9.6</v>
      </c>
      <c r="K31" s="147">
        <v>24.88</v>
      </c>
      <c r="L31" s="148">
        <v>38.58</v>
      </c>
      <c r="M31" s="125"/>
    </row>
    <row r="32" spans="1:13" s="112" customFormat="1" x14ac:dyDescent="0.25">
      <c r="A32" s="116" t="s">
        <v>511</v>
      </c>
      <c r="B32" s="116" t="s">
        <v>137</v>
      </c>
      <c r="C32" s="138" t="s">
        <v>1250</v>
      </c>
      <c r="D32" s="138" t="s">
        <v>480</v>
      </c>
      <c r="E32" s="138" t="s">
        <v>715</v>
      </c>
      <c r="F32" s="138" t="s">
        <v>715</v>
      </c>
      <c r="G32" s="138" t="s">
        <v>668</v>
      </c>
      <c r="H32" s="138" t="s">
        <v>480</v>
      </c>
      <c r="I32" s="138" t="s">
        <v>519</v>
      </c>
      <c r="J32" s="146">
        <v>13.01</v>
      </c>
      <c r="K32" s="147">
        <v>24.53</v>
      </c>
      <c r="L32" s="148">
        <v>53.04</v>
      </c>
      <c r="M32" s="125"/>
    </row>
    <row r="33" spans="1:13" s="112" customFormat="1" x14ac:dyDescent="0.25">
      <c r="A33" s="116" t="s">
        <v>520</v>
      </c>
      <c r="B33" s="116" t="s">
        <v>138</v>
      </c>
      <c r="C33" s="138" t="s">
        <v>1235</v>
      </c>
      <c r="D33" s="138" t="s">
        <v>480</v>
      </c>
      <c r="E33" s="138" t="s">
        <v>715</v>
      </c>
      <c r="F33" s="138" t="s">
        <v>1594</v>
      </c>
      <c r="G33" s="138" t="s">
        <v>671</v>
      </c>
      <c r="H33" s="138" t="s">
        <v>480</v>
      </c>
      <c r="I33" s="138" t="s">
        <v>480</v>
      </c>
      <c r="J33" s="146">
        <v>10.56</v>
      </c>
      <c r="K33" s="147">
        <v>24.98</v>
      </c>
      <c r="L33" s="148">
        <v>42.26</v>
      </c>
      <c r="M33" s="125"/>
    </row>
    <row r="34" spans="1:13" s="112" customFormat="1" x14ac:dyDescent="0.25">
      <c r="A34" s="116" t="s">
        <v>521</v>
      </c>
      <c r="B34" s="116" t="s">
        <v>139</v>
      </c>
      <c r="C34" s="138" t="s">
        <v>1261</v>
      </c>
      <c r="D34" s="138" t="s">
        <v>1072</v>
      </c>
      <c r="E34" s="138" t="s">
        <v>715</v>
      </c>
      <c r="F34" s="138" t="s">
        <v>1597</v>
      </c>
      <c r="G34" s="138" t="s">
        <v>673</v>
      </c>
      <c r="H34" s="138" t="s">
        <v>480</v>
      </c>
      <c r="I34" s="138" t="s">
        <v>524</v>
      </c>
      <c r="J34" s="146">
        <v>16.309999999999999</v>
      </c>
      <c r="K34" s="147">
        <v>24.79</v>
      </c>
      <c r="L34" s="145">
        <v>65.8</v>
      </c>
      <c r="M34" s="125"/>
    </row>
    <row r="35" spans="1:13" s="112" customFormat="1" x14ac:dyDescent="0.25">
      <c r="A35" s="116" t="s">
        <v>525</v>
      </c>
      <c r="B35" s="116" t="s">
        <v>140</v>
      </c>
      <c r="C35" s="138" t="s">
        <v>1194</v>
      </c>
      <c r="D35" s="138" t="s">
        <v>480</v>
      </c>
      <c r="E35" s="138" t="s">
        <v>715</v>
      </c>
      <c r="F35" s="138" t="s">
        <v>715</v>
      </c>
      <c r="G35" s="138" t="s">
        <v>677</v>
      </c>
      <c r="H35" s="138" t="s">
        <v>480</v>
      </c>
      <c r="I35" s="138" t="s">
        <v>480</v>
      </c>
      <c r="J35" s="146">
        <v>10.73</v>
      </c>
      <c r="K35" s="149">
        <v>24.5</v>
      </c>
      <c r="L35" s="148">
        <v>43.79</v>
      </c>
      <c r="M35" s="125"/>
    </row>
    <row r="36" spans="1:13" s="112" customFormat="1" x14ac:dyDescent="0.25">
      <c r="A36" s="116" t="s">
        <v>526</v>
      </c>
      <c r="B36" s="116" t="s">
        <v>141</v>
      </c>
      <c r="C36" s="138" t="s">
        <v>1206</v>
      </c>
      <c r="D36" s="138" t="s">
        <v>480</v>
      </c>
      <c r="E36" s="138" t="s">
        <v>711</v>
      </c>
      <c r="F36" s="138" t="s">
        <v>715</v>
      </c>
      <c r="G36" s="138" t="s">
        <v>480</v>
      </c>
      <c r="H36" s="138" t="s">
        <v>480</v>
      </c>
      <c r="I36" s="138" t="s">
        <v>528</v>
      </c>
      <c r="J36" s="146">
        <v>11.06</v>
      </c>
      <c r="K36" s="147">
        <v>24.78</v>
      </c>
      <c r="L36" s="148">
        <v>44.63</v>
      </c>
      <c r="M36" s="125"/>
    </row>
    <row r="37" spans="1:13" s="112" customFormat="1" x14ac:dyDescent="0.25">
      <c r="A37" s="116" t="s">
        <v>529</v>
      </c>
      <c r="B37" s="116" t="s">
        <v>142</v>
      </c>
      <c r="C37" s="138" t="s">
        <v>1836</v>
      </c>
      <c r="D37" s="138" t="s">
        <v>480</v>
      </c>
      <c r="E37" s="138" t="s">
        <v>715</v>
      </c>
      <c r="F37" s="138" t="s">
        <v>715</v>
      </c>
      <c r="G37" s="138" t="s">
        <v>480</v>
      </c>
      <c r="H37" s="138" t="s">
        <v>480</v>
      </c>
      <c r="I37" s="138" t="s">
        <v>480</v>
      </c>
      <c r="J37" s="146">
        <v>12.32</v>
      </c>
      <c r="K37" s="147">
        <v>24.67</v>
      </c>
      <c r="L37" s="148">
        <v>49.95</v>
      </c>
      <c r="M37" s="125"/>
    </row>
    <row r="38" spans="1:13" s="112" customFormat="1" x14ac:dyDescent="0.25">
      <c r="A38" s="116" t="s">
        <v>530</v>
      </c>
      <c r="B38" s="116" t="s">
        <v>143</v>
      </c>
      <c r="C38" s="138" t="s">
        <v>1147</v>
      </c>
      <c r="D38" s="138" t="s">
        <v>480</v>
      </c>
      <c r="E38" s="138" t="s">
        <v>1466</v>
      </c>
      <c r="F38" s="138" t="s">
        <v>715</v>
      </c>
      <c r="G38" s="138" t="s">
        <v>681</v>
      </c>
      <c r="H38" s="138" t="s">
        <v>480</v>
      </c>
      <c r="I38" s="138" t="s">
        <v>480</v>
      </c>
      <c r="J38" s="146">
        <v>13.66</v>
      </c>
      <c r="K38" s="147">
        <v>24.64</v>
      </c>
      <c r="L38" s="148">
        <v>55.45</v>
      </c>
      <c r="M38" s="125"/>
    </row>
    <row r="39" spans="1:13" s="112" customFormat="1" x14ac:dyDescent="0.25">
      <c r="A39" s="116" t="s">
        <v>531</v>
      </c>
      <c r="B39" s="116" t="s">
        <v>144</v>
      </c>
      <c r="C39" s="138" t="s">
        <v>1161</v>
      </c>
      <c r="D39" s="138" t="s">
        <v>480</v>
      </c>
      <c r="E39" s="138" t="s">
        <v>1467</v>
      </c>
      <c r="F39" s="138" t="s">
        <v>715</v>
      </c>
      <c r="G39" s="138" t="s">
        <v>480</v>
      </c>
      <c r="H39" s="138" t="s">
        <v>480</v>
      </c>
      <c r="I39" s="138" t="s">
        <v>480</v>
      </c>
      <c r="J39" s="146">
        <v>10.02</v>
      </c>
      <c r="K39" s="147">
        <v>25.07</v>
      </c>
      <c r="L39" s="148">
        <v>39.950000000000003</v>
      </c>
      <c r="M39" s="125"/>
    </row>
    <row r="40" spans="1:13" s="112" customFormat="1" x14ac:dyDescent="0.25">
      <c r="A40" s="116" t="s">
        <v>532</v>
      </c>
      <c r="B40" s="116" t="s">
        <v>145</v>
      </c>
      <c r="C40" s="138" t="s">
        <v>1253</v>
      </c>
      <c r="D40" s="138" t="s">
        <v>480</v>
      </c>
      <c r="E40" s="138" t="s">
        <v>715</v>
      </c>
      <c r="F40" s="138" t="s">
        <v>1601</v>
      </c>
      <c r="G40" s="138" t="s">
        <v>480</v>
      </c>
      <c r="H40" s="138" t="s">
        <v>480</v>
      </c>
      <c r="I40" s="138" t="s">
        <v>480</v>
      </c>
      <c r="J40" s="146">
        <v>10.79</v>
      </c>
      <c r="K40" s="147">
        <v>24.99</v>
      </c>
      <c r="L40" s="148">
        <v>43.16</v>
      </c>
      <c r="M40" s="125"/>
    </row>
    <row r="41" spans="1:13" s="112" customFormat="1" x14ac:dyDescent="0.25">
      <c r="A41" s="116" t="s">
        <v>533</v>
      </c>
      <c r="B41" s="116" t="s">
        <v>146</v>
      </c>
      <c r="C41" s="138" t="s">
        <v>1230</v>
      </c>
      <c r="D41" s="138" t="s">
        <v>480</v>
      </c>
      <c r="E41" s="138" t="s">
        <v>715</v>
      </c>
      <c r="F41" s="138" t="s">
        <v>1604</v>
      </c>
      <c r="G41" s="138" t="s">
        <v>480</v>
      </c>
      <c r="H41" s="138" t="s">
        <v>480</v>
      </c>
      <c r="I41" s="138" t="s">
        <v>480</v>
      </c>
      <c r="J41" s="146">
        <v>9.89</v>
      </c>
      <c r="K41" s="147">
        <v>24.39</v>
      </c>
      <c r="L41" s="148">
        <v>40.54</v>
      </c>
      <c r="M41" s="125"/>
    </row>
    <row r="42" spans="1:13" s="112" customFormat="1" x14ac:dyDescent="0.25">
      <c r="A42" s="116" t="s">
        <v>534</v>
      </c>
      <c r="B42" s="116" t="s">
        <v>147</v>
      </c>
      <c r="C42" s="138" t="s">
        <v>1163</v>
      </c>
      <c r="D42" s="138" t="s">
        <v>480</v>
      </c>
      <c r="E42" s="138" t="s">
        <v>715</v>
      </c>
      <c r="F42" s="138" t="s">
        <v>1608</v>
      </c>
      <c r="G42" s="138" t="s">
        <v>480</v>
      </c>
      <c r="H42" s="138" t="s">
        <v>480</v>
      </c>
      <c r="I42" s="138" t="s">
        <v>540</v>
      </c>
      <c r="J42" s="146">
        <v>10.46</v>
      </c>
      <c r="K42" s="147">
        <v>24.54</v>
      </c>
      <c r="L42" s="148">
        <v>42.61</v>
      </c>
      <c r="M42" s="125"/>
    </row>
    <row r="43" spans="1:13" s="112" customFormat="1" x14ac:dyDescent="0.25">
      <c r="A43" s="116" t="s">
        <v>541</v>
      </c>
      <c r="B43" s="116" t="s">
        <v>148</v>
      </c>
      <c r="C43" s="138" t="s">
        <v>1873</v>
      </c>
      <c r="D43" s="138" t="s">
        <v>480</v>
      </c>
      <c r="E43" s="138" t="s">
        <v>715</v>
      </c>
      <c r="F43" s="138" t="s">
        <v>1610</v>
      </c>
      <c r="G43" s="138" t="s">
        <v>480</v>
      </c>
      <c r="H43" s="138" t="s">
        <v>480</v>
      </c>
      <c r="I43" s="138" t="s">
        <v>480</v>
      </c>
      <c r="J43" s="143">
        <v>10.1</v>
      </c>
      <c r="K43" s="147">
        <v>24.62</v>
      </c>
      <c r="L43" s="148">
        <v>41.01</v>
      </c>
      <c r="M43" s="125"/>
    </row>
    <row r="44" spans="1:13" s="112" customFormat="1" x14ac:dyDescent="0.25">
      <c r="A44" s="116" t="s">
        <v>542</v>
      </c>
      <c r="B44" s="116" t="s">
        <v>149</v>
      </c>
      <c r="C44" s="138" t="s">
        <v>1881</v>
      </c>
      <c r="D44" s="138" t="s">
        <v>480</v>
      </c>
      <c r="E44" s="138" t="s">
        <v>1466</v>
      </c>
      <c r="F44" s="138" t="s">
        <v>715</v>
      </c>
      <c r="G44" s="138" t="s">
        <v>684</v>
      </c>
      <c r="H44" s="138" t="s">
        <v>480</v>
      </c>
      <c r="I44" s="138" t="s">
        <v>552</v>
      </c>
      <c r="J44" s="146">
        <v>12.72</v>
      </c>
      <c r="K44" s="149">
        <v>24.2</v>
      </c>
      <c r="L44" s="148">
        <v>52.56</v>
      </c>
      <c r="M44" s="125"/>
    </row>
    <row r="45" spans="1:13" s="112" customFormat="1" x14ac:dyDescent="0.25">
      <c r="A45" s="116" t="s">
        <v>553</v>
      </c>
      <c r="B45" s="116" t="s">
        <v>150</v>
      </c>
      <c r="C45" s="138" t="s">
        <v>1147</v>
      </c>
      <c r="D45" s="138" t="s">
        <v>480</v>
      </c>
      <c r="E45" s="138" t="s">
        <v>1463</v>
      </c>
      <c r="F45" s="138" t="s">
        <v>715</v>
      </c>
      <c r="G45" s="138" t="s">
        <v>686</v>
      </c>
      <c r="H45" s="138" t="s">
        <v>480</v>
      </c>
      <c r="I45" s="138" t="s">
        <v>480</v>
      </c>
      <c r="J45" s="146">
        <v>12.93</v>
      </c>
      <c r="K45" s="147">
        <v>24.19</v>
      </c>
      <c r="L45" s="148">
        <v>53.46</v>
      </c>
      <c r="M45" s="125"/>
    </row>
    <row r="46" spans="1:13" s="112" customFormat="1" x14ac:dyDescent="0.25">
      <c r="A46" s="116" t="s">
        <v>554</v>
      </c>
      <c r="B46" s="116" t="s">
        <v>151</v>
      </c>
      <c r="C46" s="138" t="s">
        <v>699</v>
      </c>
      <c r="D46" s="138" t="s">
        <v>480</v>
      </c>
      <c r="E46" s="138" t="s">
        <v>711</v>
      </c>
      <c r="F46" s="138" t="s">
        <v>1471</v>
      </c>
      <c r="G46" s="138" t="s">
        <v>480</v>
      </c>
      <c r="H46" s="138" t="s">
        <v>480</v>
      </c>
      <c r="I46" s="138" t="s">
        <v>480</v>
      </c>
      <c r="J46" s="146">
        <v>8.1199999999999992</v>
      </c>
      <c r="K46" s="147">
        <v>24.79</v>
      </c>
      <c r="L46" s="148">
        <v>32.74</v>
      </c>
      <c r="M46" s="125"/>
    </row>
    <row r="47" spans="1:13" s="112" customFormat="1" x14ac:dyDescent="0.25">
      <c r="A47" s="116" t="s">
        <v>555</v>
      </c>
      <c r="B47" s="116" t="s">
        <v>152</v>
      </c>
      <c r="C47" s="138" t="s">
        <v>1901</v>
      </c>
      <c r="D47" s="138" t="s">
        <v>480</v>
      </c>
      <c r="E47" s="138" t="s">
        <v>1468</v>
      </c>
      <c r="F47" s="138" t="s">
        <v>918</v>
      </c>
      <c r="G47" s="138" t="s">
        <v>480</v>
      </c>
      <c r="H47" s="138" t="s">
        <v>480</v>
      </c>
      <c r="I47" s="138" t="s">
        <v>480</v>
      </c>
      <c r="J47" s="146">
        <v>5.94</v>
      </c>
      <c r="K47" s="147">
        <v>25.46</v>
      </c>
      <c r="L47" s="148">
        <v>23.33</v>
      </c>
      <c r="M47" s="125"/>
    </row>
    <row r="48" spans="1:13" s="112" customFormat="1" x14ac:dyDescent="0.25">
      <c r="A48" s="116" t="s">
        <v>556</v>
      </c>
      <c r="B48" s="116" t="s">
        <v>153</v>
      </c>
      <c r="C48" s="138" t="s">
        <v>1908</v>
      </c>
      <c r="D48" s="138" t="s">
        <v>480</v>
      </c>
      <c r="E48" s="138" t="s">
        <v>715</v>
      </c>
      <c r="F48" s="138" t="s">
        <v>1617</v>
      </c>
      <c r="G48" s="138" t="s">
        <v>480</v>
      </c>
      <c r="H48" s="138" t="s">
        <v>480</v>
      </c>
      <c r="I48" s="138" t="s">
        <v>564</v>
      </c>
      <c r="J48" s="146">
        <v>9.9499999999999993</v>
      </c>
      <c r="K48" s="147">
        <v>24.22</v>
      </c>
      <c r="L48" s="145">
        <v>41.1</v>
      </c>
      <c r="M48" s="125"/>
    </row>
    <row r="49" spans="1:13" s="112" customFormat="1" x14ac:dyDescent="0.25">
      <c r="A49" s="116" t="s">
        <v>565</v>
      </c>
      <c r="B49" s="116" t="s">
        <v>154</v>
      </c>
      <c r="C49" s="138" t="s">
        <v>1916</v>
      </c>
      <c r="D49" s="138" t="s">
        <v>480</v>
      </c>
      <c r="E49" s="138" t="s">
        <v>1469</v>
      </c>
      <c r="F49" s="138" t="s">
        <v>1620</v>
      </c>
      <c r="G49" s="138" t="s">
        <v>582</v>
      </c>
      <c r="H49" s="138" t="s">
        <v>480</v>
      </c>
      <c r="I49" s="138" t="s">
        <v>480</v>
      </c>
      <c r="J49" s="146">
        <v>11.25</v>
      </c>
      <c r="K49" s="147">
        <v>24.44</v>
      </c>
      <c r="L49" s="148">
        <v>46.03</v>
      </c>
      <c r="M49" s="125"/>
    </row>
    <row r="50" spans="1:13" s="112" customFormat="1" x14ac:dyDescent="0.25">
      <c r="A50" s="116" t="s">
        <v>566</v>
      </c>
      <c r="B50" s="116" t="s">
        <v>155</v>
      </c>
      <c r="C50" s="138" t="s">
        <v>1925</v>
      </c>
      <c r="D50" s="138" t="s">
        <v>480</v>
      </c>
      <c r="E50" s="138" t="s">
        <v>1470</v>
      </c>
      <c r="F50" s="138" t="s">
        <v>715</v>
      </c>
      <c r="G50" s="138" t="s">
        <v>480</v>
      </c>
      <c r="H50" s="138" t="s">
        <v>480</v>
      </c>
      <c r="I50" s="138" t="s">
        <v>480</v>
      </c>
      <c r="J50" s="146">
        <v>10.69</v>
      </c>
      <c r="K50" s="147">
        <v>24.82</v>
      </c>
      <c r="L50" s="148">
        <v>43.06</v>
      </c>
      <c r="M50" s="125"/>
    </row>
    <row r="51" spans="1:13" s="112" customFormat="1" x14ac:dyDescent="0.25">
      <c r="A51" s="116" t="s">
        <v>567</v>
      </c>
      <c r="B51" s="116" t="s">
        <v>156</v>
      </c>
      <c r="C51" s="138" t="s">
        <v>1901</v>
      </c>
      <c r="D51" s="138" t="s">
        <v>480</v>
      </c>
      <c r="E51" s="138" t="s">
        <v>715</v>
      </c>
      <c r="F51" s="138" t="s">
        <v>715</v>
      </c>
      <c r="G51" s="138" t="s">
        <v>480</v>
      </c>
      <c r="H51" s="138" t="s">
        <v>480</v>
      </c>
      <c r="I51" s="138" t="s">
        <v>480</v>
      </c>
      <c r="J51" s="146">
        <v>10.98</v>
      </c>
      <c r="K51" s="149">
        <v>25.5</v>
      </c>
      <c r="L51" s="148">
        <v>43.06</v>
      </c>
      <c r="M51" s="125"/>
    </row>
    <row r="52" spans="1:13" s="112" customFormat="1" x14ac:dyDescent="0.25">
      <c r="A52" s="116" t="s">
        <v>568</v>
      </c>
      <c r="B52" s="116" t="s">
        <v>157</v>
      </c>
      <c r="C52" s="138" t="s">
        <v>1942</v>
      </c>
      <c r="D52" s="138" t="s">
        <v>480</v>
      </c>
      <c r="E52" s="138" t="s">
        <v>1471</v>
      </c>
      <c r="F52" s="138" t="s">
        <v>949</v>
      </c>
      <c r="G52" s="138" t="s">
        <v>1478</v>
      </c>
      <c r="H52" s="138" t="s">
        <v>480</v>
      </c>
      <c r="I52" s="138" t="s">
        <v>480</v>
      </c>
      <c r="J52" s="143">
        <v>8.8000000000000007</v>
      </c>
      <c r="K52" s="144">
        <v>24</v>
      </c>
      <c r="L52" s="148">
        <v>36.659999999999997</v>
      </c>
      <c r="M52" s="125"/>
    </row>
    <row r="53" spans="1:13" s="112" customFormat="1" x14ac:dyDescent="0.25">
      <c r="A53" s="116" t="s">
        <v>569</v>
      </c>
      <c r="B53" s="116" t="s">
        <v>158</v>
      </c>
      <c r="C53" s="138" t="s">
        <v>1950</v>
      </c>
      <c r="D53" s="138" t="s">
        <v>480</v>
      </c>
      <c r="E53" s="138" t="s">
        <v>1472</v>
      </c>
      <c r="F53" s="138" t="s">
        <v>715</v>
      </c>
      <c r="G53" s="138" t="s">
        <v>524</v>
      </c>
      <c r="H53" s="138" t="s">
        <v>480</v>
      </c>
      <c r="I53" s="138" t="s">
        <v>573</v>
      </c>
      <c r="J53" s="146">
        <v>12.39</v>
      </c>
      <c r="K53" s="147">
        <v>24.53</v>
      </c>
      <c r="L53" s="148">
        <v>50.51</v>
      </c>
      <c r="M53" s="125"/>
    </row>
    <row r="54" spans="1:13" s="112" customFormat="1" x14ac:dyDescent="0.25">
      <c r="A54" s="116" t="s">
        <v>574</v>
      </c>
      <c r="B54" s="116" t="s">
        <v>159</v>
      </c>
      <c r="C54" s="138" t="s">
        <v>1957</v>
      </c>
      <c r="D54" s="138" t="s">
        <v>480</v>
      </c>
      <c r="E54" s="138" t="s">
        <v>715</v>
      </c>
      <c r="F54" s="138" t="s">
        <v>1624</v>
      </c>
      <c r="G54" s="138" t="s">
        <v>480</v>
      </c>
      <c r="H54" s="138" t="s">
        <v>480</v>
      </c>
      <c r="I54" s="138" t="s">
        <v>480</v>
      </c>
      <c r="J54" s="146">
        <v>10.78</v>
      </c>
      <c r="K54" s="147">
        <v>24.45</v>
      </c>
      <c r="L54" s="148">
        <v>44.11</v>
      </c>
      <c r="M54" s="125"/>
    </row>
    <row r="55" spans="1:13" s="112" customFormat="1" x14ac:dyDescent="0.25">
      <c r="A55" s="116" t="s">
        <v>575</v>
      </c>
      <c r="B55" s="116" t="s">
        <v>160</v>
      </c>
      <c r="C55" s="138" t="s">
        <v>1167</v>
      </c>
      <c r="D55" s="138" t="s">
        <v>480</v>
      </c>
      <c r="E55" s="138" t="s">
        <v>715</v>
      </c>
      <c r="F55" s="138" t="s">
        <v>715</v>
      </c>
      <c r="G55" s="138" t="s">
        <v>480</v>
      </c>
      <c r="H55" s="138" t="s">
        <v>480</v>
      </c>
      <c r="I55" s="138" t="s">
        <v>480</v>
      </c>
      <c r="J55" s="146">
        <v>10.54</v>
      </c>
      <c r="K55" s="144">
        <v>24</v>
      </c>
      <c r="L55" s="148">
        <v>43.91</v>
      </c>
      <c r="M55" s="125"/>
    </row>
    <row r="56" spans="1:13" s="112" customFormat="1" x14ac:dyDescent="0.25">
      <c r="A56" s="116" t="s">
        <v>576</v>
      </c>
      <c r="B56" s="116" t="s">
        <v>161</v>
      </c>
      <c r="C56" s="138" t="s">
        <v>1971</v>
      </c>
      <c r="D56" s="138" t="s">
        <v>480</v>
      </c>
      <c r="E56" s="138" t="s">
        <v>715</v>
      </c>
      <c r="F56" s="138" t="s">
        <v>715</v>
      </c>
      <c r="G56" s="138" t="s">
        <v>480</v>
      </c>
      <c r="H56" s="138" t="s">
        <v>480</v>
      </c>
      <c r="I56" s="138" t="s">
        <v>480</v>
      </c>
      <c r="J56" s="146">
        <v>11.64</v>
      </c>
      <c r="K56" s="147">
        <v>24.92</v>
      </c>
      <c r="L56" s="148">
        <v>46.72</v>
      </c>
      <c r="M56" s="125"/>
    </row>
    <row r="57" spans="1:13" s="112" customFormat="1" x14ac:dyDescent="0.25">
      <c r="A57" s="116" t="s">
        <v>577</v>
      </c>
      <c r="B57" s="116" t="s">
        <v>162</v>
      </c>
      <c r="C57" s="138" t="s">
        <v>1979</v>
      </c>
      <c r="D57" s="138" t="s">
        <v>480</v>
      </c>
      <c r="E57" s="138" t="s">
        <v>715</v>
      </c>
      <c r="F57" s="138" t="s">
        <v>1627</v>
      </c>
      <c r="G57" s="138" t="s">
        <v>697</v>
      </c>
      <c r="H57" s="138" t="s">
        <v>480</v>
      </c>
      <c r="I57" s="138" t="s">
        <v>579</v>
      </c>
      <c r="J57" s="146">
        <v>9.06</v>
      </c>
      <c r="K57" s="147">
        <v>25.15</v>
      </c>
      <c r="L57" s="148">
        <v>36.03</v>
      </c>
      <c r="M57" s="125"/>
    </row>
    <row r="58" spans="1:13" s="112" customFormat="1" x14ac:dyDescent="0.25">
      <c r="A58" s="116" t="s">
        <v>580</v>
      </c>
      <c r="B58" s="116" t="s">
        <v>163</v>
      </c>
      <c r="C58" s="138" t="s">
        <v>658</v>
      </c>
      <c r="D58" s="138" t="s">
        <v>480</v>
      </c>
      <c r="E58" s="138" t="s">
        <v>1473</v>
      </c>
      <c r="F58" s="138" t="s">
        <v>715</v>
      </c>
      <c r="G58" s="138" t="s">
        <v>699</v>
      </c>
      <c r="H58" s="138" t="s">
        <v>480</v>
      </c>
      <c r="I58" s="138" t="s">
        <v>582</v>
      </c>
      <c r="J58" s="146">
        <v>11.88</v>
      </c>
      <c r="K58" s="147">
        <v>24.03</v>
      </c>
      <c r="L58" s="148">
        <v>49.44</v>
      </c>
      <c r="M58" s="125"/>
    </row>
    <row r="59" spans="1:13" s="112" customFormat="1" ht="26.25" x14ac:dyDescent="0.25">
      <c r="A59" s="116" t="s">
        <v>583</v>
      </c>
      <c r="B59" s="116" t="s">
        <v>68</v>
      </c>
      <c r="C59" s="138" t="s">
        <v>1219</v>
      </c>
      <c r="D59" s="138" t="s">
        <v>480</v>
      </c>
      <c r="E59" s="138" t="s">
        <v>715</v>
      </c>
      <c r="F59" s="138" t="s">
        <v>715</v>
      </c>
      <c r="G59" s="138" t="s">
        <v>480</v>
      </c>
      <c r="H59" s="138" t="s">
        <v>480</v>
      </c>
      <c r="I59" s="138" t="s">
        <v>480</v>
      </c>
      <c r="J59" s="146">
        <v>11.39</v>
      </c>
      <c r="K59" s="149">
        <v>27.3</v>
      </c>
      <c r="L59" s="148">
        <v>41.72</v>
      </c>
      <c r="M59" s="125"/>
    </row>
    <row r="60" spans="1:13" s="112" customFormat="1" ht="26.25" x14ac:dyDescent="0.25">
      <c r="A60" s="116" t="s">
        <v>584</v>
      </c>
      <c r="B60" s="116" t="s">
        <v>69</v>
      </c>
      <c r="C60" s="138" t="s">
        <v>1251</v>
      </c>
      <c r="D60" s="138" t="s">
        <v>480</v>
      </c>
      <c r="E60" s="138" t="s">
        <v>715</v>
      </c>
      <c r="F60" s="138" t="s">
        <v>715</v>
      </c>
      <c r="G60" s="138" t="s">
        <v>480</v>
      </c>
      <c r="H60" s="138" t="s">
        <v>480</v>
      </c>
      <c r="I60" s="138" t="s">
        <v>480</v>
      </c>
      <c r="J60" s="146">
        <v>10.01</v>
      </c>
      <c r="K60" s="147">
        <v>27.81</v>
      </c>
      <c r="L60" s="150">
        <v>36</v>
      </c>
      <c r="M60" s="125"/>
    </row>
    <row r="61" spans="1:13" s="112" customFormat="1" ht="26.25" x14ac:dyDescent="0.25">
      <c r="A61" s="116" t="s">
        <v>585</v>
      </c>
      <c r="B61" s="116" t="s">
        <v>70</v>
      </c>
      <c r="C61" s="138" t="s">
        <v>2001</v>
      </c>
      <c r="D61" s="138" t="s">
        <v>480</v>
      </c>
      <c r="E61" s="138" t="s">
        <v>1474</v>
      </c>
      <c r="F61" s="138" t="s">
        <v>715</v>
      </c>
      <c r="G61" s="138" t="s">
        <v>702</v>
      </c>
      <c r="H61" s="138" t="s">
        <v>480</v>
      </c>
      <c r="I61" s="138" t="s">
        <v>480</v>
      </c>
      <c r="J61" s="146">
        <v>10.83</v>
      </c>
      <c r="K61" s="144">
        <v>28</v>
      </c>
      <c r="L61" s="148">
        <v>38.67</v>
      </c>
      <c r="M61" s="125"/>
    </row>
    <row r="62" spans="1:13" s="112" customFormat="1" ht="39" x14ac:dyDescent="0.25">
      <c r="A62" s="116" t="s">
        <v>586</v>
      </c>
      <c r="B62" s="116" t="s">
        <v>71</v>
      </c>
      <c r="C62" s="138" t="s">
        <v>631</v>
      </c>
      <c r="D62" s="138" t="s">
        <v>480</v>
      </c>
      <c r="E62" s="138" t="s">
        <v>715</v>
      </c>
      <c r="F62" s="138" t="s">
        <v>715</v>
      </c>
      <c r="G62" s="138" t="s">
        <v>480</v>
      </c>
      <c r="H62" s="138" t="s">
        <v>480</v>
      </c>
      <c r="I62" s="138" t="s">
        <v>480</v>
      </c>
      <c r="J62" s="146">
        <v>10.15</v>
      </c>
      <c r="K62" s="144">
        <v>28</v>
      </c>
      <c r="L62" s="148">
        <v>36.24</v>
      </c>
      <c r="M62" s="125"/>
    </row>
    <row r="63" spans="1:13" s="112" customFormat="1" ht="39" x14ac:dyDescent="0.25">
      <c r="A63" s="116" t="s">
        <v>587</v>
      </c>
      <c r="B63" s="116" t="s">
        <v>72</v>
      </c>
      <c r="C63" s="138" t="s">
        <v>480</v>
      </c>
      <c r="D63" s="138" t="s">
        <v>480</v>
      </c>
      <c r="E63" s="138" t="s">
        <v>1475</v>
      </c>
      <c r="F63" s="138" t="s">
        <v>715</v>
      </c>
      <c r="G63" s="138" t="s">
        <v>480</v>
      </c>
      <c r="H63" s="138" t="s">
        <v>480</v>
      </c>
      <c r="I63" s="138" t="s">
        <v>480</v>
      </c>
      <c r="J63" s="146">
        <v>8.59</v>
      </c>
      <c r="K63" s="144">
        <v>28</v>
      </c>
      <c r="L63" s="148">
        <v>30.67</v>
      </c>
      <c r="M63" s="125"/>
    </row>
    <row r="64" spans="1:13" s="112" customFormat="1" ht="26.25" x14ac:dyDescent="0.25">
      <c r="A64" s="116" t="s">
        <v>588</v>
      </c>
      <c r="B64" s="116" t="s">
        <v>164</v>
      </c>
      <c r="C64" s="138" t="s">
        <v>699</v>
      </c>
      <c r="D64" s="138" t="s">
        <v>480</v>
      </c>
      <c r="E64" s="138" t="s">
        <v>715</v>
      </c>
      <c r="F64" s="138" t="s">
        <v>715</v>
      </c>
      <c r="G64" s="138" t="s">
        <v>480</v>
      </c>
      <c r="H64" s="138" t="s">
        <v>480</v>
      </c>
      <c r="I64" s="138" t="s">
        <v>480</v>
      </c>
      <c r="J64" s="146">
        <v>10.52</v>
      </c>
      <c r="K64" s="144">
        <v>28</v>
      </c>
      <c r="L64" s="148">
        <v>37.56</v>
      </c>
      <c r="M64" s="125"/>
    </row>
    <row r="65" spans="1:13" s="112" customFormat="1" ht="26.25" x14ac:dyDescent="0.25">
      <c r="A65" s="116" t="s">
        <v>589</v>
      </c>
      <c r="B65" s="116" t="s">
        <v>165</v>
      </c>
      <c r="C65" s="138" t="s">
        <v>2010</v>
      </c>
      <c r="D65" s="138" t="s">
        <v>480</v>
      </c>
      <c r="E65" s="138" t="s">
        <v>715</v>
      </c>
      <c r="F65" s="138" t="s">
        <v>715</v>
      </c>
      <c r="G65" s="138" t="s">
        <v>480</v>
      </c>
      <c r="H65" s="138" t="s">
        <v>480</v>
      </c>
      <c r="I65" s="138" t="s">
        <v>480</v>
      </c>
      <c r="J65" s="146">
        <v>10.79</v>
      </c>
      <c r="K65" s="144">
        <v>28</v>
      </c>
      <c r="L65" s="148">
        <v>38.54</v>
      </c>
      <c r="M65" s="125"/>
    </row>
    <row r="66" spans="1:13" s="112" customFormat="1" ht="26.25" x14ac:dyDescent="0.25">
      <c r="A66" s="116" t="s">
        <v>590</v>
      </c>
      <c r="B66" s="116" t="s">
        <v>73</v>
      </c>
      <c r="C66" s="138" t="s">
        <v>2015</v>
      </c>
      <c r="D66" s="138" t="s">
        <v>480</v>
      </c>
      <c r="E66" s="138" t="s">
        <v>715</v>
      </c>
      <c r="F66" s="138" t="s">
        <v>1630</v>
      </c>
      <c r="G66" s="138" t="s">
        <v>480</v>
      </c>
      <c r="H66" s="138" t="s">
        <v>480</v>
      </c>
      <c r="I66" s="138" t="s">
        <v>480</v>
      </c>
      <c r="J66" s="146">
        <v>8.5500000000000007</v>
      </c>
      <c r="K66" s="147">
        <v>27.86</v>
      </c>
      <c r="L66" s="148">
        <v>30.68</v>
      </c>
      <c r="M66" s="125"/>
    </row>
    <row r="67" spans="1:13" s="112" customFormat="1" x14ac:dyDescent="0.25">
      <c r="A67" s="116" t="s">
        <v>591</v>
      </c>
      <c r="B67" s="116" t="s">
        <v>74</v>
      </c>
      <c r="C67" s="138" t="s">
        <v>1261</v>
      </c>
      <c r="D67" s="138" t="s">
        <v>480</v>
      </c>
      <c r="E67" s="138" t="s">
        <v>1476</v>
      </c>
      <c r="F67" s="138" t="s">
        <v>715</v>
      </c>
      <c r="G67" s="138" t="s">
        <v>480</v>
      </c>
      <c r="H67" s="138" t="s">
        <v>480</v>
      </c>
      <c r="I67" s="138" t="s">
        <v>480</v>
      </c>
      <c r="J67" s="146">
        <v>7.91</v>
      </c>
      <c r="K67" s="147">
        <v>21.99</v>
      </c>
      <c r="L67" s="148">
        <v>35.979999999999997</v>
      </c>
      <c r="M67" s="125"/>
    </row>
    <row r="68" spans="1:13" s="140" customFormat="1" ht="15" customHeight="1" x14ac:dyDescent="0.25">
      <c r="A68" s="354" t="s">
        <v>1477</v>
      </c>
      <c r="B68" s="355"/>
      <c r="C68" s="256" t="s">
        <v>1651</v>
      </c>
      <c r="D68" s="256" t="s">
        <v>1008</v>
      </c>
      <c r="E68" s="256" t="s">
        <v>999</v>
      </c>
      <c r="F68" s="256" t="s">
        <v>1577</v>
      </c>
      <c r="G68" s="257">
        <v>0.34</v>
      </c>
      <c r="H68" s="256"/>
      <c r="I68" s="256" t="s">
        <v>1478</v>
      </c>
      <c r="J68" s="258" t="s">
        <v>2017</v>
      </c>
      <c r="K68" s="256" t="s">
        <v>1479</v>
      </c>
      <c r="L68" s="256" t="s">
        <v>2018</v>
      </c>
    </row>
  </sheetData>
  <mergeCells count="7">
    <mergeCell ref="A68:B68"/>
    <mergeCell ref="J1:L1"/>
    <mergeCell ref="A2:L2"/>
    <mergeCell ref="A4:A6"/>
    <mergeCell ref="J4:J6"/>
    <mergeCell ref="K4:K6"/>
    <mergeCell ref="L4:L6"/>
  </mergeCells>
  <pageMargins left="0.7" right="0.7" top="0.75" bottom="0.75" header="0.3" footer="0.3"/>
  <pageSetup paperSize="9" scale="70" orientation="landscape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view="pageBreakPreview" zoomScale="136" zoomScaleNormal="100" zoomScaleSheetLayoutView="136" workbookViewId="0">
      <pane xSplit="2" ySplit="5" topLeftCell="C6" activePane="bottomRight" state="frozen"/>
      <selection pane="topRight" activeCell="C1" sqref="C1"/>
      <selection pane="bottomLeft" activeCell="A7" sqref="A7"/>
      <selection pane="bottomRight" activeCell="G9" sqref="G9"/>
    </sheetView>
  </sheetViews>
  <sheetFormatPr defaultColWidth="8" defaultRowHeight="15" x14ac:dyDescent="0.25"/>
  <cols>
    <col min="1" max="1" width="7.7109375" style="121" customWidth="1"/>
    <col min="2" max="2" width="27.7109375" style="141" customWidth="1"/>
    <col min="3" max="4" width="16.28515625" style="121" customWidth="1"/>
    <col min="5" max="5" width="15" style="121" customWidth="1"/>
    <col min="6" max="7" width="14.7109375" style="121" customWidth="1"/>
    <col min="8" max="16384" width="8" style="118"/>
  </cols>
  <sheetData>
    <row r="1" spans="1:7" s="112" customFormat="1" ht="36.75" customHeight="1" x14ac:dyDescent="0.2">
      <c r="E1" s="281" t="s">
        <v>1487</v>
      </c>
      <c r="F1" s="281"/>
      <c r="G1" s="281"/>
    </row>
    <row r="2" spans="1:7" s="112" customFormat="1" ht="58.5" customHeight="1" x14ac:dyDescent="0.2">
      <c r="A2" s="363" t="s">
        <v>2067</v>
      </c>
      <c r="B2" s="363"/>
      <c r="C2" s="363"/>
      <c r="D2" s="363"/>
      <c r="E2" s="363"/>
      <c r="F2" s="363"/>
      <c r="G2" s="363"/>
    </row>
    <row r="3" spans="1:7" s="112" customFormat="1" ht="9.75" customHeight="1" x14ac:dyDescent="0.2">
      <c r="A3" s="364"/>
      <c r="B3" s="364"/>
      <c r="C3" s="364"/>
      <c r="D3" s="364"/>
      <c r="E3" s="364"/>
      <c r="F3" s="364"/>
      <c r="G3" s="364"/>
    </row>
    <row r="4" spans="1:7" s="121" customFormat="1" ht="51" x14ac:dyDescent="0.25">
      <c r="A4" s="136" t="s">
        <v>462</v>
      </c>
      <c r="B4" s="122" t="s">
        <v>463</v>
      </c>
      <c r="C4" s="122" t="s">
        <v>1262</v>
      </c>
      <c r="D4" s="122" t="s">
        <v>1263</v>
      </c>
      <c r="E4" s="122" t="s">
        <v>1264</v>
      </c>
      <c r="F4" s="122" t="s">
        <v>1265</v>
      </c>
      <c r="G4" s="122" t="s">
        <v>1266</v>
      </c>
    </row>
    <row r="5" spans="1:7" s="140" customFormat="1" x14ac:dyDescent="0.25">
      <c r="A5" s="249"/>
      <c r="B5" s="238" t="s">
        <v>476</v>
      </c>
      <c r="C5" s="256" t="s">
        <v>995</v>
      </c>
      <c r="D5" s="256" t="s">
        <v>709</v>
      </c>
      <c r="E5" s="256" t="s">
        <v>1267</v>
      </c>
      <c r="F5" s="256" t="s">
        <v>1268</v>
      </c>
      <c r="G5" s="256" t="s">
        <v>1269</v>
      </c>
    </row>
    <row r="6" spans="1:7" ht="25.5" x14ac:dyDescent="0.2">
      <c r="A6" s="115" t="s">
        <v>477</v>
      </c>
      <c r="B6" s="116" t="s">
        <v>112</v>
      </c>
      <c r="C6" s="117" t="s">
        <v>487</v>
      </c>
      <c r="D6" s="117" t="s">
        <v>713</v>
      </c>
      <c r="E6" s="117" t="s">
        <v>1270</v>
      </c>
      <c r="F6" s="117"/>
      <c r="G6" s="117" t="s">
        <v>487</v>
      </c>
    </row>
    <row r="7" spans="1:7" ht="25.5" x14ac:dyDescent="0.2">
      <c r="A7" s="115" t="s">
        <v>481</v>
      </c>
      <c r="B7" s="116" t="s">
        <v>113</v>
      </c>
      <c r="C7" s="117" t="s">
        <v>1271</v>
      </c>
      <c r="D7" s="117" t="s">
        <v>716</v>
      </c>
      <c r="E7" s="117" t="s">
        <v>1272</v>
      </c>
      <c r="F7" s="117" t="s">
        <v>1273</v>
      </c>
      <c r="G7" s="117" t="s">
        <v>1274</v>
      </c>
    </row>
    <row r="8" spans="1:7" ht="14.25" x14ac:dyDescent="0.2">
      <c r="A8" s="115" t="s">
        <v>482</v>
      </c>
      <c r="B8" s="116" t="s">
        <v>114</v>
      </c>
      <c r="C8" s="117"/>
      <c r="D8" s="117" t="s">
        <v>721</v>
      </c>
      <c r="E8" s="117" t="s">
        <v>721</v>
      </c>
      <c r="F8" s="117"/>
      <c r="G8" s="117" t="s">
        <v>487</v>
      </c>
    </row>
    <row r="9" spans="1:7" ht="14.25" x14ac:dyDescent="0.2">
      <c r="A9" s="115" t="s">
        <v>483</v>
      </c>
      <c r="B9" s="116" t="s">
        <v>115</v>
      </c>
      <c r="C9" s="117" t="s">
        <v>1275</v>
      </c>
      <c r="D9" s="117" t="s">
        <v>725</v>
      </c>
      <c r="E9" s="117" t="s">
        <v>1276</v>
      </c>
      <c r="F9" s="117" t="s">
        <v>781</v>
      </c>
      <c r="G9" s="117" t="s">
        <v>1277</v>
      </c>
    </row>
    <row r="10" spans="1:7" ht="14.25" x14ac:dyDescent="0.2">
      <c r="A10" s="115" t="s">
        <v>485</v>
      </c>
      <c r="B10" s="116" t="s">
        <v>116</v>
      </c>
      <c r="C10" s="117" t="s">
        <v>1278</v>
      </c>
      <c r="D10" s="117" t="s">
        <v>730</v>
      </c>
      <c r="E10" s="117" t="s">
        <v>1279</v>
      </c>
      <c r="F10" s="117" t="s">
        <v>1280</v>
      </c>
      <c r="G10" s="117" t="s">
        <v>1281</v>
      </c>
    </row>
    <row r="11" spans="1:7" ht="14.25" x14ac:dyDescent="0.2">
      <c r="A11" s="115" t="s">
        <v>486</v>
      </c>
      <c r="B11" s="116" t="s">
        <v>117</v>
      </c>
      <c r="C11" s="117" t="s">
        <v>1282</v>
      </c>
      <c r="D11" s="117" t="s">
        <v>736</v>
      </c>
      <c r="E11" s="117" t="s">
        <v>1283</v>
      </c>
      <c r="F11" s="117" t="s">
        <v>1284</v>
      </c>
      <c r="G11" s="117" t="s">
        <v>1285</v>
      </c>
    </row>
    <row r="12" spans="1:7" ht="14.25" x14ac:dyDescent="0.2">
      <c r="A12" s="115" t="s">
        <v>492</v>
      </c>
      <c r="B12" s="116" t="s">
        <v>118</v>
      </c>
      <c r="C12" s="117" t="s">
        <v>1286</v>
      </c>
      <c r="D12" s="117" t="s">
        <v>742</v>
      </c>
      <c r="E12" s="117" t="s">
        <v>1287</v>
      </c>
      <c r="F12" s="117" t="s">
        <v>1261</v>
      </c>
      <c r="G12" s="117" t="s">
        <v>573</v>
      </c>
    </row>
    <row r="13" spans="1:7" ht="25.5" x14ac:dyDescent="0.2">
      <c r="A13" s="115" t="s">
        <v>493</v>
      </c>
      <c r="B13" s="116" t="s">
        <v>119</v>
      </c>
      <c r="C13" s="117" t="s">
        <v>1288</v>
      </c>
      <c r="D13" s="117" t="s">
        <v>750</v>
      </c>
      <c r="E13" s="117" t="s">
        <v>1289</v>
      </c>
      <c r="F13" s="117" t="s">
        <v>1290</v>
      </c>
      <c r="G13" s="117" t="s">
        <v>1291</v>
      </c>
    </row>
    <row r="14" spans="1:7" ht="14.25" x14ac:dyDescent="0.2">
      <c r="A14" s="115" t="s">
        <v>494</v>
      </c>
      <c r="B14" s="116" t="s">
        <v>120</v>
      </c>
      <c r="C14" s="117" t="s">
        <v>1292</v>
      </c>
      <c r="D14" s="117" t="s">
        <v>757</v>
      </c>
      <c r="E14" s="117" t="s">
        <v>1293</v>
      </c>
      <c r="F14" s="117" t="s">
        <v>1294</v>
      </c>
      <c r="G14" s="117" t="s">
        <v>1295</v>
      </c>
    </row>
    <row r="15" spans="1:7" ht="14.25" x14ac:dyDescent="0.2">
      <c r="A15" s="115" t="s">
        <v>495</v>
      </c>
      <c r="B15" s="116" t="s">
        <v>121</v>
      </c>
      <c r="C15" s="117" t="s">
        <v>487</v>
      </c>
      <c r="D15" s="117" t="s">
        <v>763</v>
      </c>
      <c r="E15" s="117" t="s">
        <v>1296</v>
      </c>
      <c r="F15" s="117"/>
      <c r="G15" s="117" t="s">
        <v>487</v>
      </c>
    </row>
    <row r="16" spans="1:7" ht="14.25" x14ac:dyDescent="0.2">
      <c r="A16" s="115" t="s">
        <v>496</v>
      </c>
      <c r="B16" s="116" t="s">
        <v>122</v>
      </c>
      <c r="C16" s="117"/>
      <c r="D16" s="117" t="s">
        <v>766</v>
      </c>
      <c r="E16" s="117" t="s">
        <v>766</v>
      </c>
      <c r="F16" s="117"/>
      <c r="G16" s="117" t="s">
        <v>487</v>
      </c>
    </row>
    <row r="17" spans="1:7" ht="14.25" x14ac:dyDescent="0.2">
      <c r="A17" s="115" t="s">
        <v>497</v>
      </c>
      <c r="B17" s="116" t="s">
        <v>123</v>
      </c>
      <c r="C17" s="117"/>
      <c r="D17" s="117" t="s">
        <v>768</v>
      </c>
      <c r="E17" s="117" t="s">
        <v>768</v>
      </c>
      <c r="F17" s="117"/>
      <c r="G17" s="117" t="s">
        <v>487</v>
      </c>
    </row>
    <row r="18" spans="1:7" ht="14.25" x14ac:dyDescent="0.2">
      <c r="A18" s="115" t="s">
        <v>498</v>
      </c>
      <c r="B18" s="116" t="s">
        <v>124</v>
      </c>
      <c r="C18" s="117" t="s">
        <v>1297</v>
      </c>
      <c r="D18" s="117" t="s">
        <v>771</v>
      </c>
      <c r="E18" s="117" t="s">
        <v>1298</v>
      </c>
      <c r="F18" s="117" t="s">
        <v>1299</v>
      </c>
      <c r="G18" s="117" t="s">
        <v>1300</v>
      </c>
    </row>
    <row r="19" spans="1:7" ht="38.25" x14ac:dyDescent="0.2">
      <c r="A19" s="115" t="s">
        <v>499</v>
      </c>
      <c r="B19" s="116" t="s">
        <v>125</v>
      </c>
      <c r="C19" s="117" t="s">
        <v>487</v>
      </c>
      <c r="D19" s="117" t="s">
        <v>775</v>
      </c>
      <c r="E19" s="117" t="s">
        <v>1301</v>
      </c>
      <c r="F19" s="117"/>
      <c r="G19" s="117" t="s">
        <v>487</v>
      </c>
    </row>
    <row r="20" spans="1:7" ht="14.25" x14ac:dyDescent="0.2">
      <c r="A20" s="115" t="s">
        <v>500</v>
      </c>
      <c r="B20" s="116" t="s">
        <v>126</v>
      </c>
      <c r="C20" s="117" t="s">
        <v>1302</v>
      </c>
      <c r="D20" s="117" t="s">
        <v>778</v>
      </c>
      <c r="E20" s="117" t="s">
        <v>1303</v>
      </c>
      <c r="F20" s="117" t="s">
        <v>1304</v>
      </c>
      <c r="G20" s="117" t="s">
        <v>1305</v>
      </c>
    </row>
    <row r="21" spans="1:7" ht="14.25" x14ac:dyDescent="0.2">
      <c r="A21" s="115" t="s">
        <v>501</v>
      </c>
      <c r="B21" s="116" t="s">
        <v>127</v>
      </c>
      <c r="C21" s="117" t="s">
        <v>1306</v>
      </c>
      <c r="D21" s="117" t="s">
        <v>784</v>
      </c>
      <c r="E21" s="117" t="s">
        <v>1307</v>
      </c>
      <c r="F21" s="117" t="s">
        <v>1308</v>
      </c>
      <c r="G21" s="117" t="s">
        <v>1309</v>
      </c>
    </row>
    <row r="22" spans="1:7" ht="14.25" x14ac:dyDescent="0.2">
      <c r="A22" s="115" t="s">
        <v>502</v>
      </c>
      <c r="B22" s="116" t="s">
        <v>128</v>
      </c>
      <c r="C22" s="117" t="s">
        <v>1310</v>
      </c>
      <c r="D22" s="117" t="s">
        <v>790</v>
      </c>
      <c r="E22" s="117" t="s">
        <v>1311</v>
      </c>
      <c r="F22" s="117" t="s">
        <v>1312</v>
      </c>
      <c r="G22" s="117" t="s">
        <v>1313</v>
      </c>
    </row>
    <row r="23" spans="1:7" ht="14.25" x14ac:dyDescent="0.2">
      <c r="A23" s="115" t="s">
        <v>503</v>
      </c>
      <c r="B23" s="116" t="s">
        <v>129</v>
      </c>
      <c r="C23" s="117" t="s">
        <v>1314</v>
      </c>
      <c r="D23" s="117" t="s">
        <v>797</v>
      </c>
      <c r="E23" s="117" t="s">
        <v>1315</v>
      </c>
      <c r="F23" s="117" t="s">
        <v>1316</v>
      </c>
      <c r="G23" s="117" t="s">
        <v>1317</v>
      </c>
    </row>
    <row r="24" spans="1:7" ht="38.25" x14ac:dyDescent="0.2">
      <c r="A24" s="115" t="s">
        <v>504</v>
      </c>
      <c r="B24" s="116" t="s">
        <v>130</v>
      </c>
      <c r="C24" s="117" t="s">
        <v>1318</v>
      </c>
      <c r="D24" s="117" t="s">
        <v>803</v>
      </c>
      <c r="E24" s="117" t="s">
        <v>1319</v>
      </c>
      <c r="F24" s="117" t="s">
        <v>1320</v>
      </c>
      <c r="G24" s="117" t="s">
        <v>1321</v>
      </c>
    </row>
    <row r="25" spans="1:7" ht="14.25" x14ac:dyDescent="0.2">
      <c r="A25" s="115" t="s">
        <v>505</v>
      </c>
      <c r="B25" s="116" t="s">
        <v>131</v>
      </c>
      <c r="C25" s="117" t="s">
        <v>1322</v>
      </c>
      <c r="D25" s="117" t="s">
        <v>809</v>
      </c>
      <c r="E25" s="117" t="s">
        <v>1323</v>
      </c>
      <c r="F25" s="117" t="s">
        <v>677</v>
      </c>
      <c r="G25" s="117" t="s">
        <v>1324</v>
      </c>
    </row>
    <row r="26" spans="1:7" ht="14.25" x14ac:dyDescent="0.2">
      <c r="A26" s="115" t="s">
        <v>506</v>
      </c>
      <c r="B26" s="116" t="s">
        <v>132</v>
      </c>
      <c r="C26" s="117" t="s">
        <v>1325</v>
      </c>
      <c r="D26" s="117" t="s">
        <v>815</v>
      </c>
      <c r="E26" s="117" t="s">
        <v>1326</v>
      </c>
      <c r="F26" s="117" t="s">
        <v>1327</v>
      </c>
      <c r="G26" s="117" t="s">
        <v>1328</v>
      </c>
    </row>
    <row r="27" spans="1:7" ht="14.25" x14ac:dyDescent="0.2">
      <c r="A27" s="115" t="s">
        <v>507</v>
      </c>
      <c r="B27" s="116" t="s">
        <v>133</v>
      </c>
      <c r="C27" s="117" t="s">
        <v>1329</v>
      </c>
      <c r="D27" s="117" t="s">
        <v>822</v>
      </c>
      <c r="E27" s="117" t="s">
        <v>1330</v>
      </c>
      <c r="F27" s="117" t="s">
        <v>1331</v>
      </c>
      <c r="G27" s="117" t="s">
        <v>1332</v>
      </c>
    </row>
    <row r="28" spans="1:7" ht="14.25" x14ac:dyDescent="0.2">
      <c r="A28" s="115" t="s">
        <v>508</v>
      </c>
      <c r="B28" s="116" t="s">
        <v>134</v>
      </c>
      <c r="C28" s="117" t="s">
        <v>1333</v>
      </c>
      <c r="D28" s="117" t="s">
        <v>828</v>
      </c>
      <c r="E28" s="117" t="s">
        <v>1334</v>
      </c>
      <c r="F28" s="117" t="s">
        <v>1335</v>
      </c>
      <c r="G28" s="117" t="s">
        <v>1336</v>
      </c>
    </row>
    <row r="29" spans="1:7" ht="14.25" x14ac:dyDescent="0.2">
      <c r="A29" s="115" t="s">
        <v>509</v>
      </c>
      <c r="B29" s="116" t="s">
        <v>135</v>
      </c>
      <c r="C29" s="117" t="s">
        <v>1337</v>
      </c>
      <c r="D29" s="117" t="s">
        <v>832</v>
      </c>
      <c r="E29" s="117" t="s">
        <v>1338</v>
      </c>
      <c r="F29" s="117" t="s">
        <v>1339</v>
      </c>
      <c r="G29" s="117" t="s">
        <v>1340</v>
      </c>
    </row>
    <row r="30" spans="1:7" ht="14.25" x14ac:dyDescent="0.2">
      <c r="A30" s="115" t="s">
        <v>510</v>
      </c>
      <c r="B30" s="116" t="s">
        <v>136</v>
      </c>
      <c r="C30" s="117" t="s">
        <v>1341</v>
      </c>
      <c r="D30" s="117" t="s">
        <v>839</v>
      </c>
      <c r="E30" s="117" t="s">
        <v>1342</v>
      </c>
      <c r="F30" s="117" t="s">
        <v>1343</v>
      </c>
      <c r="G30" s="117" t="s">
        <v>1344</v>
      </c>
    </row>
    <row r="31" spans="1:7" ht="14.25" x14ac:dyDescent="0.2">
      <c r="A31" s="115" t="s">
        <v>511</v>
      </c>
      <c r="B31" s="116" t="s">
        <v>137</v>
      </c>
      <c r="C31" s="117" t="s">
        <v>1345</v>
      </c>
      <c r="D31" s="117" t="s">
        <v>844</v>
      </c>
      <c r="E31" s="117" t="s">
        <v>1346</v>
      </c>
      <c r="F31" s="117" t="s">
        <v>1347</v>
      </c>
      <c r="G31" s="117" t="s">
        <v>1348</v>
      </c>
    </row>
    <row r="32" spans="1:7" ht="14.25" x14ac:dyDescent="0.2">
      <c r="A32" s="115" t="s">
        <v>520</v>
      </c>
      <c r="B32" s="116" t="s">
        <v>138</v>
      </c>
      <c r="C32" s="117" t="s">
        <v>1349</v>
      </c>
      <c r="D32" s="117" t="s">
        <v>850</v>
      </c>
      <c r="E32" s="117" t="s">
        <v>1350</v>
      </c>
      <c r="F32" s="117" t="s">
        <v>1351</v>
      </c>
      <c r="G32" s="117" t="s">
        <v>1352</v>
      </c>
    </row>
    <row r="33" spans="1:7" ht="14.25" x14ac:dyDescent="0.2">
      <c r="A33" s="115" t="s">
        <v>521</v>
      </c>
      <c r="B33" s="116" t="s">
        <v>139</v>
      </c>
      <c r="C33" s="117" t="s">
        <v>1353</v>
      </c>
      <c r="D33" s="117" t="s">
        <v>855</v>
      </c>
      <c r="E33" s="117" t="s">
        <v>1354</v>
      </c>
      <c r="F33" s="117" t="s">
        <v>1355</v>
      </c>
      <c r="G33" s="117" t="s">
        <v>1356</v>
      </c>
    </row>
    <row r="34" spans="1:7" ht="14.25" x14ac:dyDescent="0.2">
      <c r="A34" s="115" t="s">
        <v>525</v>
      </c>
      <c r="B34" s="116" t="s">
        <v>140</v>
      </c>
      <c r="C34" s="117" t="s">
        <v>1357</v>
      </c>
      <c r="D34" s="117" t="s">
        <v>860</v>
      </c>
      <c r="E34" s="117" t="s">
        <v>1358</v>
      </c>
      <c r="F34" s="117" t="s">
        <v>1268</v>
      </c>
      <c r="G34" s="117" t="s">
        <v>1269</v>
      </c>
    </row>
    <row r="35" spans="1:7" ht="14.25" x14ac:dyDescent="0.2">
      <c r="A35" s="115" t="s">
        <v>526</v>
      </c>
      <c r="B35" s="116" t="s">
        <v>141</v>
      </c>
      <c r="C35" s="117" t="s">
        <v>1359</v>
      </c>
      <c r="D35" s="117" t="s">
        <v>865</v>
      </c>
      <c r="E35" s="117" t="s">
        <v>1360</v>
      </c>
      <c r="F35" s="117" t="s">
        <v>1361</v>
      </c>
      <c r="G35" s="117" t="s">
        <v>1362</v>
      </c>
    </row>
    <row r="36" spans="1:7" ht="14.25" x14ac:dyDescent="0.2">
      <c r="A36" s="115" t="s">
        <v>529</v>
      </c>
      <c r="B36" s="116" t="s">
        <v>142</v>
      </c>
      <c r="C36" s="117" t="s">
        <v>1363</v>
      </c>
      <c r="D36" s="117" t="s">
        <v>871</v>
      </c>
      <c r="E36" s="117" t="s">
        <v>1364</v>
      </c>
      <c r="F36" s="117" t="s">
        <v>1365</v>
      </c>
      <c r="G36" s="117" t="s">
        <v>1366</v>
      </c>
    </row>
    <row r="37" spans="1:7" ht="14.25" x14ac:dyDescent="0.2">
      <c r="A37" s="115" t="s">
        <v>530</v>
      </c>
      <c r="B37" s="116" t="s">
        <v>143</v>
      </c>
      <c r="C37" s="117" t="s">
        <v>1367</v>
      </c>
      <c r="D37" s="117" t="s">
        <v>877</v>
      </c>
      <c r="E37" s="117" t="s">
        <v>1368</v>
      </c>
      <c r="F37" s="117" t="s">
        <v>1369</v>
      </c>
      <c r="G37" s="117" t="s">
        <v>1370</v>
      </c>
    </row>
    <row r="38" spans="1:7" ht="14.25" x14ac:dyDescent="0.2">
      <c r="A38" s="115" t="s">
        <v>531</v>
      </c>
      <c r="B38" s="116" t="s">
        <v>144</v>
      </c>
      <c r="C38" s="117" t="s">
        <v>1371</v>
      </c>
      <c r="D38" s="117" t="s">
        <v>882</v>
      </c>
      <c r="E38" s="117" t="s">
        <v>1372</v>
      </c>
      <c r="F38" s="117" t="s">
        <v>1373</v>
      </c>
      <c r="G38" s="117" t="s">
        <v>1374</v>
      </c>
    </row>
    <row r="39" spans="1:7" ht="14.25" x14ac:dyDescent="0.2">
      <c r="A39" s="115" t="s">
        <v>532</v>
      </c>
      <c r="B39" s="116" t="s">
        <v>145</v>
      </c>
      <c r="C39" s="117" t="s">
        <v>1375</v>
      </c>
      <c r="D39" s="117" t="s">
        <v>889</v>
      </c>
      <c r="E39" s="117" t="s">
        <v>1376</v>
      </c>
      <c r="F39" s="117" t="s">
        <v>1377</v>
      </c>
      <c r="G39" s="117" t="s">
        <v>1378</v>
      </c>
    </row>
    <row r="40" spans="1:7" ht="14.25" x14ac:dyDescent="0.2">
      <c r="A40" s="115" t="s">
        <v>533</v>
      </c>
      <c r="B40" s="116" t="s">
        <v>146</v>
      </c>
      <c r="C40" s="117" t="s">
        <v>1379</v>
      </c>
      <c r="D40" s="117" t="s">
        <v>894</v>
      </c>
      <c r="E40" s="117" t="s">
        <v>1380</v>
      </c>
      <c r="F40" s="117" t="s">
        <v>1381</v>
      </c>
      <c r="G40" s="117" t="s">
        <v>1382</v>
      </c>
    </row>
    <row r="41" spans="1:7" ht="14.25" x14ac:dyDescent="0.2">
      <c r="A41" s="115" t="s">
        <v>534</v>
      </c>
      <c r="B41" s="116" t="s">
        <v>147</v>
      </c>
      <c r="C41" s="117" t="s">
        <v>1383</v>
      </c>
      <c r="D41" s="117" t="s">
        <v>898</v>
      </c>
      <c r="E41" s="117" t="s">
        <v>1384</v>
      </c>
      <c r="F41" s="117" t="s">
        <v>1385</v>
      </c>
      <c r="G41" s="117" t="s">
        <v>1386</v>
      </c>
    </row>
    <row r="42" spans="1:7" ht="14.25" x14ac:dyDescent="0.2">
      <c r="A42" s="115" t="s">
        <v>541</v>
      </c>
      <c r="B42" s="116" t="s">
        <v>148</v>
      </c>
      <c r="C42" s="117" t="s">
        <v>1387</v>
      </c>
      <c r="D42" s="117" t="s">
        <v>903</v>
      </c>
      <c r="E42" s="117" t="s">
        <v>1388</v>
      </c>
      <c r="F42" s="117" t="s">
        <v>1389</v>
      </c>
      <c r="G42" s="117" t="s">
        <v>1390</v>
      </c>
    </row>
    <row r="43" spans="1:7" ht="14.25" x14ac:dyDescent="0.2">
      <c r="A43" s="115" t="s">
        <v>542</v>
      </c>
      <c r="B43" s="116" t="s">
        <v>149</v>
      </c>
      <c r="C43" s="117" t="s">
        <v>1391</v>
      </c>
      <c r="D43" s="117" t="s">
        <v>907</v>
      </c>
      <c r="E43" s="117" t="s">
        <v>1392</v>
      </c>
      <c r="F43" s="117" t="s">
        <v>1320</v>
      </c>
      <c r="G43" s="117" t="s">
        <v>1321</v>
      </c>
    </row>
    <row r="44" spans="1:7" ht="14.25" x14ac:dyDescent="0.2">
      <c r="A44" s="115" t="s">
        <v>553</v>
      </c>
      <c r="B44" s="116" t="s">
        <v>150</v>
      </c>
      <c r="C44" s="117" t="s">
        <v>1393</v>
      </c>
      <c r="D44" s="117" t="s">
        <v>909</v>
      </c>
      <c r="E44" s="117" t="s">
        <v>1394</v>
      </c>
      <c r="F44" s="117" t="s">
        <v>1395</v>
      </c>
      <c r="G44" s="117" t="s">
        <v>1396</v>
      </c>
    </row>
    <row r="45" spans="1:7" ht="14.25" x14ac:dyDescent="0.2">
      <c r="A45" s="115" t="s">
        <v>554</v>
      </c>
      <c r="B45" s="116" t="s">
        <v>151</v>
      </c>
      <c r="C45" s="117" t="s">
        <v>1397</v>
      </c>
      <c r="D45" s="117" t="s">
        <v>915</v>
      </c>
      <c r="E45" s="117" t="s">
        <v>1398</v>
      </c>
      <c r="F45" s="117" t="s">
        <v>1355</v>
      </c>
      <c r="G45" s="117" t="s">
        <v>1356</v>
      </c>
    </row>
    <row r="46" spans="1:7" ht="14.25" x14ac:dyDescent="0.2">
      <c r="A46" s="115" t="s">
        <v>555</v>
      </c>
      <c r="B46" s="116" t="s">
        <v>152</v>
      </c>
      <c r="C46" s="117" t="s">
        <v>1399</v>
      </c>
      <c r="D46" s="117" t="s">
        <v>917</v>
      </c>
      <c r="E46" s="117" t="s">
        <v>1400</v>
      </c>
      <c r="F46" s="117" t="s">
        <v>1290</v>
      </c>
      <c r="G46" s="117" t="s">
        <v>1291</v>
      </c>
    </row>
    <row r="47" spans="1:7" ht="14.25" x14ac:dyDescent="0.2">
      <c r="A47" s="115" t="s">
        <v>556</v>
      </c>
      <c r="B47" s="116" t="s">
        <v>153</v>
      </c>
      <c r="C47" s="117" t="s">
        <v>1401</v>
      </c>
      <c r="D47" s="117" t="s">
        <v>920</v>
      </c>
      <c r="E47" s="117" t="s">
        <v>1402</v>
      </c>
      <c r="F47" s="117" t="s">
        <v>1403</v>
      </c>
      <c r="G47" s="117" t="s">
        <v>1404</v>
      </c>
    </row>
    <row r="48" spans="1:7" ht="14.25" x14ac:dyDescent="0.2">
      <c r="A48" s="115" t="s">
        <v>565</v>
      </c>
      <c r="B48" s="116" t="s">
        <v>154</v>
      </c>
      <c r="C48" s="117" t="s">
        <v>1405</v>
      </c>
      <c r="D48" s="117" t="s">
        <v>923</v>
      </c>
      <c r="E48" s="117" t="s">
        <v>1406</v>
      </c>
      <c r="F48" s="117" t="s">
        <v>1407</v>
      </c>
      <c r="G48" s="117" t="s">
        <v>1165</v>
      </c>
    </row>
    <row r="49" spans="1:7" ht="14.25" x14ac:dyDescent="0.2">
      <c r="A49" s="115" t="s">
        <v>566</v>
      </c>
      <c r="B49" s="116" t="s">
        <v>155</v>
      </c>
      <c r="C49" s="117" t="s">
        <v>1408</v>
      </c>
      <c r="D49" s="117" t="s">
        <v>927</v>
      </c>
      <c r="E49" s="117" t="s">
        <v>1409</v>
      </c>
      <c r="F49" s="117" t="s">
        <v>1327</v>
      </c>
      <c r="G49" s="117" t="s">
        <v>1328</v>
      </c>
    </row>
    <row r="50" spans="1:7" ht="14.25" x14ac:dyDescent="0.2">
      <c r="A50" s="115" t="s">
        <v>567</v>
      </c>
      <c r="B50" s="116" t="s">
        <v>156</v>
      </c>
      <c r="C50" s="117" t="s">
        <v>1410</v>
      </c>
      <c r="D50" s="117" t="s">
        <v>931</v>
      </c>
      <c r="E50" s="117" t="s">
        <v>1411</v>
      </c>
      <c r="F50" s="117" t="s">
        <v>1412</v>
      </c>
      <c r="G50" s="117" t="s">
        <v>1413</v>
      </c>
    </row>
    <row r="51" spans="1:7" ht="14.25" x14ac:dyDescent="0.2">
      <c r="A51" s="115" t="s">
        <v>568</v>
      </c>
      <c r="B51" s="116" t="s">
        <v>157</v>
      </c>
      <c r="C51" s="117" t="s">
        <v>1414</v>
      </c>
      <c r="D51" s="117" t="s">
        <v>937</v>
      </c>
      <c r="E51" s="117" t="s">
        <v>1415</v>
      </c>
      <c r="F51" s="117" t="s">
        <v>1284</v>
      </c>
      <c r="G51" s="117" t="s">
        <v>1285</v>
      </c>
    </row>
    <row r="52" spans="1:7" ht="14.25" x14ac:dyDescent="0.2">
      <c r="A52" s="115" t="s">
        <v>569</v>
      </c>
      <c r="B52" s="116" t="s">
        <v>158</v>
      </c>
      <c r="C52" s="117" t="s">
        <v>1416</v>
      </c>
      <c r="D52" s="117" t="s">
        <v>942</v>
      </c>
      <c r="E52" s="117" t="s">
        <v>1417</v>
      </c>
      <c r="F52" s="117" t="s">
        <v>1347</v>
      </c>
      <c r="G52" s="117" t="s">
        <v>1348</v>
      </c>
    </row>
    <row r="53" spans="1:7" ht="14.25" x14ac:dyDescent="0.2">
      <c r="A53" s="115" t="s">
        <v>574</v>
      </c>
      <c r="B53" s="116" t="s">
        <v>159</v>
      </c>
      <c r="C53" s="117" t="s">
        <v>1418</v>
      </c>
      <c r="D53" s="117" t="s">
        <v>947</v>
      </c>
      <c r="E53" s="117" t="s">
        <v>1419</v>
      </c>
      <c r="F53" s="117" t="s">
        <v>1420</v>
      </c>
      <c r="G53" s="117" t="s">
        <v>1421</v>
      </c>
    </row>
    <row r="54" spans="1:7" ht="14.25" x14ac:dyDescent="0.2">
      <c r="A54" s="115" t="s">
        <v>575</v>
      </c>
      <c r="B54" s="116" t="s">
        <v>160</v>
      </c>
      <c r="C54" s="117" t="s">
        <v>1422</v>
      </c>
      <c r="D54" s="117" t="s">
        <v>951</v>
      </c>
      <c r="E54" s="117" t="s">
        <v>1423</v>
      </c>
      <c r="F54" s="117" t="s">
        <v>1284</v>
      </c>
      <c r="G54" s="117" t="s">
        <v>1285</v>
      </c>
    </row>
    <row r="55" spans="1:7" ht="14.25" x14ac:dyDescent="0.2">
      <c r="A55" s="115" t="s">
        <v>576</v>
      </c>
      <c r="B55" s="116" t="s">
        <v>161</v>
      </c>
      <c r="C55" s="117" t="s">
        <v>1424</v>
      </c>
      <c r="D55" s="117" t="s">
        <v>954</v>
      </c>
      <c r="E55" s="117" t="s">
        <v>1425</v>
      </c>
      <c r="F55" s="117" t="s">
        <v>1308</v>
      </c>
      <c r="G55" s="117" t="s">
        <v>1309</v>
      </c>
    </row>
    <row r="56" spans="1:7" ht="14.25" x14ac:dyDescent="0.2">
      <c r="A56" s="115" t="s">
        <v>577</v>
      </c>
      <c r="B56" s="116" t="s">
        <v>162</v>
      </c>
      <c r="C56" s="117" t="s">
        <v>1426</v>
      </c>
      <c r="D56" s="117" t="s">
        <v>956</v>
      </c>
      <c r="E56" s="117" t="s">
        <v>1427</v>
      </c>
      <c r="F56" s="117" t="s">
        <v>1428</v>
      </c>
      <c r="G56" s="117" t="s">
        <v>1429</v>
      </c>
    </row>
    <row r="57" spans="1:7" ht="14.25" x14ac:dyDescent="0.2">
      <c r="A57" s="115" t="s">
        <v>580</v>
      </c>
      <c r="B57" s="116" t="s">
        <v>163</v>
      </c>
      <c r="C57" s="117" t="s">
        <v>1430</v>
      </c>
      <c r="D57" s="117" t="s">
        <v>960</v>
      </c>
      <c r="E57" s="117" t="s">
        <v>1431</v>
      </c>
      <c r="F57" s="117" t="s">
        <v>1432</v>
      </c>
      <c r="G57" s="117" t="s">
        <v>1433</v>
      </c>
    </row>
    <row r="58" spans="1:7" ht="25.5" x14ac:dyDescent="0.2">
      <c r="A58" s="115" t="s">
        <v>583</v>
      </c>
      <c r="B58" s="116" t="s">
        <v>68</v>
      </c>
      <c r="C58" s="117" t="s">
        <v>1434</v>
      </c>
      <c r="D58" s="117" t="s">
        <v>963</v>
      </c>
      <c r="E58" s="117" t="s">
        <v>1435</v>
      </c>
      <c r="F58" s="117" t="s">
        <v>1436</v>
      </c>
      <c r="G58" s="117" t="s">
        <v>1437</v>
      </c>
    </row>
    <row r="59" spans="1:7" ht="25.5" x14ac:dyDescent="0.2">
      <c r="A59" s="115" t="s">
        <v>584</v>
      </c>
      <c r="B59" s="116" t="s">
        <v>69</v>
      </c>
      <c r="C59" s="117" t="s">
        <v>902</v>
      </c>
      <c r="D59" s="117" t="s">
        <v>968</v>
      </c>
      <c r="E59" s="117" t="s">
        <v>1438</v>
      </c>
      <c r="F59" s="117" t="s">
        <v>1439</v>
      </c>
      <c r="G59" s="117" t="s">
        <v>1440</v>
      </c>
    </row>
    <row r="60" spans="1:7" ht="25.5" x14ac:dyDescent="0.2">
      <c r="A60" s="115" t="s">
        <v>585</v>
      </c>
      <c r="B60" s="116" t="s">
        <v>70</v>
      </c>
      <c r="C60" s="117"/>
      <c r="D60" s="117" t="s">
        <v>973</v>
      </c>
      <c r="E60" s="117" t="s">
        <v>973</v>
      </c>
      <c r="F60" s="117"/>
      <c r="G60" s="117" t="s">
        <v>487</v>
      </c>
    </row>
    <row r="61" spans="1:7" ht="25.5" x14ac:dyDescent="0.2">
      <c r="A61" s="115" t="s">
        <v>586</v>
      </c>
      <c r="B61" s="116" t="s">
        <v>71</v>
      </c>
      <c r="C61" s="117"/>
      <c r="D61" s="117" t="s">
        <v>975</v>
      </c>
      <c r="E61" s="117" t="s">
        <v>975</v>
      </c>
      <c r="F61" s="117"/>
      <c r="G61" s="117" t="s">
        <v>487</v>
      </c>
    </row>
    <row r="62" spans="1:7" ht="38.25" customHeight="1" x14ac:dyDescent="0.2">
      <c r="A62" s="115" t="s">
        <v>587</v>
      </c>
      <c r="B62" s="116" t="s">
        <v>72</v>
      </c>
      <c r="C62" s="117"/>
      <c r="D62" s="117" t="s">
        <v>978</v>
      </c>
      <c r="E62" s="117" t="s">
        <v>978</v>
      </c>
      <c r="F62" s="117"/>
      <c r="G62" s="117" t="s">
        <v>487</v>
      </c>
    </row>
    <row r="63" spans="1:7" ht="25.5" x14ac:dyDescent="0.2">
      <c r="A63" s="115" t="s">
        <v>588</v>
      </c>
      <c r="B63" s="116" t="s">
        <v>164</v>
      </c>
      <c r="C63" s="117"/>
      <c r="D63" s="117" t="s">
        <v>980</v>
      </c>
      <c r="E63" s="117" t="s">
        <v>980</v>
      </c>
      <c r="F63" s="117"/>
      <c r="G63" s="117" t="s">
        <v>487</v>
      </c>
    </row>
    <row r="64" spans="1:7" ht="25.5" x14ac:dyDescent="0.2">
      <c r="A64" s="115" t="s">
        <v>589</v>
      </c>
      <c r="B64" s="116" t="s">
        <v>165</v>
      </c>
      <c r="C64" s="117" t="s">
        <v>487</v>
      </c>
      <c r="D64" s="117" t="s">
        <v>981</v>
      </c>
      <c r="E64" s="117" t="s">
        <v>1441</v>
      </c>
      <c r="F64" s="117"/>
      <c r="G64" s="117" t="s">
        <v>487</v>
      </c>
    </row>
    <row r="65" spans="1:7" ht="25.5" x14ac:dyDescent="0.2">
      <c r="A65" s="115" t="s">
        <v>590</v>
      </c>
      <c r="B65" s="116" t="s">
        <v>73</v>
      </c>
      <c r="C65" s="117" t="s">
        <v>690</v>
      </c>
      <c r="D65" s="117" t="s">
        <v>984</v>
      </c>
      <c r="E65" s="117" t="s">
        <v>1199</v>
      </c>
      <c r="F65" s="117" t="s">
        <v>1305</v>
      </c>
      <c r="G65" s="117" t="s">
        <v>1304</v>
      </c>
    </row>
    <row r="66" spans="1:7" ht="14.25" x14ac:dyDescent="0.2">
      <c r="A66" s="115" t="s">
        <v>591</v>
      </c>
      <c r="B66" s="116" t="s">
        <v>74</v>
      </c>
      <c r="C66" s="117" t="s">
        <v>653</v>
      </c>
      <c r="D66" s="117" t="s">
        <v>986</v>
      </c>
      <c r="E66" s="117" t="s">
        <v>1196</v>
      </c>
      <c r="F66" s="117" t="s">
        <v>1442</v>
      </c>
      <c r="G66" s="117" t="s">
        <v>1443</v>
      </c>
    </row>
  </sheetData>
  <mergeCells count="2">
    <mergeCell ref="A2:G3"/>
    <mergeCell ref="E1:G1"/>
  </mergeCells>
  <pageMargins left="0.7" right="0.7" top="0.75" bottom="0.75" header="0.3" footer="0.3"/>
  <pageSetup paperSize="9" scale="77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view="pageBreakPreview" zoomScale="130" zoomScaleNormal="100" zoomScaleSheetLayoutView="130" workbookViewId="0">
      <pane xSplit="2" ySplit="6" topLeftCell="D7" activePane="bottomRight" state="frozen"/>
      <selection pane="topRight" activeCell="C1" sqref="C1"/>
      <selection pane="bottomLeft" activeCell="A7" sqref="A7"/>
      <selection pane="bottomRight" activeCell="P2" sqref="P2"/>
    </sheetView>
  </sheetViews>
  <sheetFormatPr defaultColWidth="8" defaultRowHeight="15" x14ac:dyDescent="0.25"/>
  <cols>
    <col min="1" max="1" width="8.85546875" style="113" customWidth="1"/>
    <col min="2" max="2" width="33.28515625" style="119" customWidth="1"/>
    <col min="3" max="3" width="10.42578125" style="113" customWidth="1"/>
    <col min="4" max="4" width="10.28515625" style="113" customWidth="1"/>
    <col min="5" max="5" width="9.5703125" style="113" customWidth="1"/>
    <col min="6" max="6" width="9.42578125" style="113" customWidth="1"/>
    <col min="7" max="7" width="9.5703125" style="113" customWidth="1"/>
    <col min="8" max="8" width="10.5703125" style="120" customWidth="1"/>
    <col min="9" max="9" width="9.7109375" style="120" customWidth="1"/>
    <col min="10" max="10" width="8.85546875" style="113" customWidth="1"/>
    <col min="11" max="11" width="9.5703125" style="121" customWidth="1"/>
    <col min="12" max="12" width="10.140625" style="121" customWidth="1"/>
    <col min="13" max="13" width="10.42578125" style="121" customWidth="1"/>
    <col min="14" max="14" width="11.140625" style="121" customWidth="1"/>
    <col min="15" max="15" width="11.42578125" style="121" customWidth="1"/>
    <col min="16" max="16384" width="8" style="118"/>
  </cols>
  <sheetData>
    <row r="1" spans="1:15" s="112" customFormat="1" ht="55.9" customHeight="1" x14ac:dyDescent="0.2">
      <c r="L1" s="281" t="s">
        <v>1486</v>
      </c>
      <c r="M1" s="281"/>
      <c r="N1" s="281"/>
      <c r="O1" s="281"/>
    </row>
    <row r="2" spans="1:15" s="112" customFormat="1" ht="33" customHeight="1" x14ac:dyDescent="0.2">
      <c r="A2" s="365" t="s">
        <v>1134</v>
      </c>
      <c r="B2" s="365"/>
      <c r="C2" s="365"/>
      <c r="D2" s="365"/>
      <c r="E2" s="365"/>
      <c r="F2" s="365"/>
      <c r="G2" s="365"/>
      <c r="H2" s="365"/>
      <c r="I2" s="365"/>
      <c r="J2" s="365"/>
      <c r="K2" s="365"/>
      <c r="L2" s="365"/>
      <c r="M2" s="365"/>
      <c r="N2" s="365"/>
      <c r="O2" s="365"/>
    </row>
    <row r="3" spans="1:15" s="113" customFormat="1" ht="34.15" customHeight="1" x14ac:dyDescent="0.2">
      <c r="A3" s="366" t="s">
        <v>1135</v>
      </c>
      <c r="B3" s="366"/>
      <c r="C3" s="366"/>
      <c r="D3" s="366"/>
      <c r="E3" s="366"/>
      <c r="F3" s="366"/>
      <c r="G3" s="366"/>
      <c r="H3" s="366"/>
      <c r="I3" s="366"/>
      <c r="J3" s="366"/>
      <c r="K3" s="366"/>
      <c r="L3" s="366"/>
      <c r="M3" s="366"/>
      <c r="N3" s="366"/>
      <c r="O3" s="366"/>
    </row>
    <row r="4" spans="1:15" s="152" customFormat="1" ht="60.75" customHeight="1" x14ac:dyDescent="0.2">
      <c r="A4" s="367" t="s">
        <v>462</v>
      </c>
      <c r="B4" s="357" t="s">
        <v>463</v>
      </c>
      <c r="C4" s="369" t="s">
        <v>1136</v>
      </c>
      <c r="D4" s="369"/>
      <c r="E4" s="369" t="s">
        <v>1137</v>
      </c>
      <c r="F4" s="369"/>
      <c r="G4" s="369" t="s">
        <v>1138</v>
      </c>
      <c r="H4" s="369"/>
      <c r="I4" s="369" t="s">
        <v>1139</v>
      </c>
      <c r="J4" s="369"/>
      <c r="K4" s="369" t="s">
        <v>606</v>
      </c>
      <c r="L4" s="369"/>
      <c r="M4" s="369" t="s">
        <v>1005</v>
      </c>
      <c r="N4" s="369"/>
      <c r="O4" s="254" t="s">
        <v>471</v>
      </c>
    </row>
    <row r="5" spans="1:15" s="152" customFormat="1" ht="28.15" customHeight="1" x14ac:dyDescent="0.2">
      <c r="A5" s="368"/>
      <c r="B5" s="359"/>
      <c r="C5" s="236" t="s">
        <v>474</v>
      </c>
      <c r="D5" s="247" t="s">
        <v>708</v>
      </c>
      <c r="E5" s="236" t="s">
        <v>474</v>
      </c>
      <c r="F5" s="247" t="s">
        <v>708</v>
      </c>
      <c r="G5" s="236" t="s">
        <v>474</v>
      </c>
      <c r="H5" s="247" t="s">
        <v>708</v>
      </c>
      <c r="I5" s="236" t="s">
        <v>474</v>
      </c>
      <c r="J5" s="247" t="s">
        <v>708</v>
      </c>
      <c r="K5" s="236" t="s">
        <v>474</v>
      </c>
      <c r="L5" s="247" t="s">
        <v>708</v>
      </c>
      <c r="M5" s="236" t="s">
        <v>474</v>
      </c>
      <c r="N5" s="247" t="s">
        <v>708</v>
      </c>
      <c r="O5" s="255" t="s">
        <v>475</v>
      </c>
    </row>
    <row r="6" spans="1:15" s="139" customFormat="1" ht="15" customHeight="1" x14ac:dyDescent="0.25">
      <c r="A6" s="256"/>
      <c r="B6" s="238" t="s">
        <v>476</v>
      </c>
      <c r="C6" s="256" t="s">
        <v>1642</v>
      </c>
      <c r="D6" s="256" t="s">
        <v>1643</v>
      </c>
      <c r="E6" s="256" t="s">
        <v>1644</v>
      </c>
      <c r="F6" s="256" t="s">
        <v>1645</v>
      </c>
      <c r="G6" s="256" t="s">
        <v>1646</v>
      </c>
      <c r="H6" s="256" t="s">
        <v>1647</v>
      </c>
      <c r="I6" s="256" t="s">
        <v>1648</v>
      </c>
      <c r="J6" s="256" t="s">
        <v>1649</v>
      </c>
      <c r="K6" s="256" t="s">
        <v>1650</v>
      </c>
      <c r="L6" s="256" t="s">
        <v>656</v>
      </c>
      <c r="M6" s="256">
        <f>SUM(M7:M67)</f>
        <v>5</v>
      </c>
      <c r="N6" s="256"/>
      <c r="O6" s="256" t="s">
        <v>1651</v>
      </c>
    </row>
    <row r="7" spans="1:15" ht="15" customHeight="1" x14ac:dyDescent="0.2">
      <c r="A7" s="115" t="s">
        <v>477</v>
      </c>
      <c r="B7" s="116" t="s">
        <v>112</v>
      </c>
      <c r="C7" s="137" t="s">
        <v>1140</v>
      </c>
      <c r="D7" s="137" t="s">
        <v>478</v>
      </c>
      <c r="E7" s="137" t="s">
        <v>1652</v>
      </c>
      <c r="F7" s="137" t="s">
        <v>478</v>
      </c>
      <c r="G7" s="137" t="s">
        <v>1653</v>
      </c>
      <c r="H7" s="137" t="s">
        <v>479</v>
      </c>
      <c r="I7" s="137" t="s">
        <v>1654</v>
      </c>
      <c r="J7" s="137" t="s">
        <v>516</v>
      </c>
      <c r="K7" s="137" t="s">
        <v>1654</v>
      </c>
      <c r="L7" s="137" t="s">
        <v>479</v>
      </c>
      <c r="M7" s="137"/>
      <c r="N7" s="137"/>
      <c r="O7" s="137" t="s">
        <v>1257</v>
      </c>
    </row>
    <row r="8" spans="1:15" ht="25.9" customHeight="1" x14ac:dyDescent="0.2">
      <c r="A8" s="115" t="s">
        <v>481</v>
      </c>
      <c r="B8" s="116" t="s">
        <v>113</v>
      </c>
      <c r="C8" s="137" t="s">
        <v>1141</v>
      </c>
      <c r="D8" s="137" t="s">
        <v>478</v>
      </c>
      <c r="E8" s="137" t="s">
        <v>1655</v>
      </c>
      <c r="F8" s="137" t="s">
        <v>535</v>
      </c>
      <c r="G8" s="137" t="s">
        <v>1656</v>
      </c>
      <c r="H8" s="137" t="s">
        <v>479</v>
      </c>
      <c r="I8" s="137" t="s">
        <v>1657</v>
      </c>
      <c r="J8" s="137" t="s">
        <v>516</v>
      </c>
      <c r="K8" s="137" t="s">
        <v>1658</v>
      </c>
      <c r="L8" s="137" t="s">
        <v>1143</v>
      </c>
      <c r="M8" s="137"/>
      <c r="N8" s="137"/>
      <c r="O8" s="137" t="s">
        <v>1659</v>
      </c>
    </row>
    <row r="9" spans="1:15" ht="15" customHeight="1" x14ac:dyDescent="0.2">
      <c r="A9" s="115" t="s">
        <v>482</v>
      </c>
      <c r="B9" s="116" t="s">
        <v>114</v>
      </c>
      <c r="C9" s="137" t="s">
        <v>1144</v>
      </c>
      <c r="D9" s="137" t="s">
        <v>478</v>
      </c>
      <c r="E9" s="137" t="s">
        <v>1660</v>
      </c>
      <c r="F9" s="137" t="s">
        <v>478</v>
      </c>
      <c r="G9" s="137" t="s">
        <v>1661</v>
      </c>
      <c r="H9" s="137" t="s">
        <v>479</v>
      </c>
      <c r="I9" s="137" t="s">
        <v>1662</v>
      </c>
      <c r="J9" s="137" t="s">
        <v>516</v>
      </c>
      <c r="K9" s="137" t="s">
        <v>1662</v>
      </c>
      <c r="L9" s="137" t="s">
        <v>479</v>
      </c>
      <c r="M9" s="137"/>
      <c r="N9" s="137"/>
      <c r="O9" s="137" t="s">
        <v>1663</v>
      </c>
    </row>
    <row r="10" spans="1:15" ht="15" customHeight="1" x14ac:dyDescent="0.2">
      <c r="A10" s="115" t="s">
        <v>483</v>
      </c>
      <c r="B10" s="116" t="s">
        <v>115</v>
      </c>
      <c r="C10" s="137" t="s">
        <v>1145</v>
      </c>
      <c r="D10" s="137" t="s">
        <v>1081</v>
      </c>
      <c r="E10" s="137" t="s">
        <v>1664</v>
      </c>
      <c r="F10" s="137" t="s">
        <v>1665</v>
      </c>
      <c r="G10" s="137" t="s">
        <v>1058</v>
      </c>
      <c r="H10" s="137" t="s">
        <v>1666</v>
      </c>
      <c r="I10" s="137" t="s">
        <v>516</v>
      </c>
      <c r="J10" s="137" t="s">
        <v>516</v>
      </c>
      <c r="K10" s="137" t="s">
        <v>1146</v>
      </c>
      <c r="L10" s="137" t="s">
        <v>1120</v>
      </c>
      <c r="M10" s="137"/>
      <c r="N10" s="137"/>
      <c r="O10" s="137" t="s">
        <v>1147</v>
      </c>
    </row>
    <row r="11" spans="1:15" ht="15" customHeight="1" x14ac:dyDescent="0.2">
      <c r="A11" s="115" t="s">
        <v>485</v>
      </c>
      <c r="B11" s="116" t="s">
        <v>116</v>
      </c>
      <c r="C11" s="137" t="s">
        <v>1667</v>
      </c>
      <c r="D11" s="137" t="s">
        <v>1148</v>
      </c>
      <c r="E11" s="137" t="s">
        <v>1668</v>
      </c>
      <c r="F11" s="137" t="s">
        <v>1669</v>
      </c>
      <c r="G11" s="137" t="s">
        <v>1670</v>
      </c>
      <c r="H11" s="137" t="s">
        <v>1671</v>
      </c>
      <c r="I11" s="137" t="s">
        <v>1672</v>
      </c>
      <c r="J11" s="137" t="s">
        <v>516</v>
      </c>
      <c r="K11" s="137" t="s">
        <v>1673</v>
      </c>
      <c r="L11" s="137" t="s">
        <v>1149</v>
      </c>
      <c r="M11" s="137"/>
      <c r="N11" s="137"/>
      <c r="O11" s="137" t="s">
        <v>582</v>
      </c>
    </row>
    <row r="12" spans="1:15" ht="15" customHeight="1" x14ac:dyDescent="0.2">
      <c r="A12" s="115" t="s">
        <v>486</v>
      </c>
      <c r="B12" s="116" t="s">
        <v>117</v>
      </c>
      <c r="C12" s="137" t="s">
        <v>1674</v>
      </c>
      <c r="D12" s="137" t="s">
        <v>1675</v>
      </c>
      <c r="E12" s="137" t="s">
        <v>1676</v>
      </c>
      <c r="F12" s="137" t="s">
        <v>1677</v>
      </c>
      <c r="G12" s="137" t="s">
        <v>1678</v>
      </c>
      <c r="H12" s="137" t="s">
        <v>1679</v>
      </c>
      <c r="I12" s="137" t="s">
        <v>1680</v>
      </c>
      <c r="J12" s="137" t="s">
        <v>516</v>
      </c>
      <c r="K12" s="137" t="s">
        <v>1681</v>
      </c>
      <c r="L12" s="137" t="s">
        <v>1151</v>
      </c>
      <c r="M12" s="137"/>
      <c r="N12" s="137"/>
      <c r="O12" s="137" t="s">
        <v>1682</v>
      </c>
    </row>
    <row r="13" spans="1:15" ht="15" customHeight="1" x14ac:dyDescent="0.2">
      <c r="A13" s="115" t="s">
        <v>492</v>
      </c>
      <c r="B13" s="116" t="s">
        <v>118</v>
      </c>
      <c r="C13" s="137" t="s">
        <v>1152</v>
      </c>
      <c r="D13" s="137" t="s">
        <v>1153</v>
      </c>
      <c r="E13" s="137" t="s">
        <v>777</v>
      </c>
      <c r="F13" s="137" t="s">
        <v>1683</v>
      </c>
      <c r="G13" s="137" t="s">
        <v>1684</v>
      </c>
      <c r="H13" s="137" t="s">
        <v>1685</v>
      </c>
      <c r="I13" s="137" t="s">
        <v>1686</v>
      </c>
      <c r="J13" s="137" t="s">
        <v>1687</v>
      </c>
      <c r="K13" s="137" t="s">
        <v>1688</v>
      </c>
      <c r="L13" s="137" t="s">
        <v>1689</v>
      </c>
      <c r="M13" s="137"/>
      <c r="N13" s="137"/>
      <c r="O13" s="137" t="s">
        <v>1690</v>
      </c>
    </row>
    <row r="14" spans="1:15" ht="25.9" customHeight="1" x14ac:dyDescent="0.2">
      <c r="A14" s="115" t="s">
        <v>493</v>
      </c>
      <c r="B14" s="116" t="s">
        <v>119</v>
      </c>
      <c r="C14" s="137" t="s">
        <v>1155</v>
      </c>
      <c r="D14" s="137" t="s">
        <v>1156</v>
      </c>
      <c r="E14" s="137" t="s">
        <v>1691</v>
      </c>
      <c r="F14" s="137" t="s">
        <v>1692</v>
      </c>
      <c r="G14" s="137" t="s">
        <v>1693</v>
      </c>
      <c r="H14" s="137" t="s">
        <v>1694</v>
      </c>
      <c r="I14" s="137" t="s">
        <v>1695</v>
      </c>
      <c r="J14" s="137" t="s">
        <v>516</v>
      </c>
      <c r="K14" s="137" t="s">
        <v>1696</v>
      </c>
      <c r="L14" s="137" t="s">
        <v>1157</v>
      </c>
      <c r="M14" s="137"/>
      <c r="N14" s="137"/>
      <c r="O14" s="137" t="s">
        <v>1697</v>
      </c>
    </row>
    <row r="15" spans="1:15" ht="15" customHeight="1" x14ac:dyDescent="0.2">
      <c r="A15" s="115" t="s">
        <v>494</v>
      </c>
      <c r="B15" s="116" t="s">
        <v>120</v>
      </c>
      <c r="C15" s="137" t="s">
        <v>1698</v>
      </c>
      <c r="D15" s="137" t="s">
        <v>1158</v>
      </c>
      <c r="E15" s="137" t="s">
        <v>1699</v>
      </c>
      <c r="F15" s="137" t="s">
        <v>1700</v>
      </c>
      <c r="G15" s="137" t="s">
        <v>1701</v>
      </c>
      <c r="H15" s="137" t="s">
        <v>1159</v>
      </c>
      <c r="I15" s="137" t="s">
        <v>1702</v>
      </c>
      <c r="J15" s="137" t="s">
        <v>516</v>
      </c>
      <c r="K15" s="137" t="s">
        <v>1703</v>
      </c>
      <c r="L15" s="137" t="s">
        <v>1160</v>
      </c>
      <c r="M15" s="137">
        <v>1</v>
      </c>
      <c r="N15" s="137"/>
      <c r="O15" s="137" t="s">
        <v>1161</v>
      </c>
    </row>
    <row r="16" spans="1:15" ht="15" customHeight="1" x14ac:dyDescent="0.2">
      <c r="A16" s="115" t="s">
        <v>495</v>
      </c>
      <c r="B16" s="116" t="s">
        <v>121</v>
      </c>
      <c r="C16" s="137" t="s">
        <v>1162</v>
      </c>
      <c r="D16" s="137" t="s">
        <v>478</v>
      </c>
      <c r="E16" s="137" t="s">
        <v>1704</v>
      </c>
      <c r="F16" s="137" t="s">
        <v>478</v>
      </c>
      <c r="G16" s="137" t="s">
        <v>1705</v>
      </c>
      <c r="H16" s="137" t="s">
        <v>479</v>
      </c>
      <c r="I16" s="137" t="s">
        <v>1706</v>
      </c>
      <c r="J16" s="137" t="s">
        <v>516</v>
      </c>
      <c r="K16" s="137" t="s">
        <v>1706</v>
      </c>
      <c r="L16" s="137" t="s">
        <v>479</v>
      </c>
      <c r="M16" s="137"/>
      <c r="N16" s="137"/>
      <c r="O16" s="137" t="s">
        <v>1707</v>
      </c>
    </row>
    <row r="17" spans="1:15" ht="15" customHeight="1" x14ac:dyDescent="0.2">
      <c r="A17" s="115" t="s">
        <v>496</v>
      </c>
      <c r="B17" s="116" t="s">
        <v>122</v>
      </c>
      <c r="C17" s="137" t="s">
        <v>1164</v>
      </c>
      <c r="D17" s="137" t="s">
        <v>478</v>
      </c>
      <c r="E17" s="137" t="s">
        <v>1708</v>
      </c>
      <c r="F17" s="137" t="s">
        <v>478</v>
      </c>
      <c r="G17" s="137" t="s">
        <v>1709</v>
      </c>
      <c r="H17" s="137" t="s">
        <v>479</v>
      </c>
      <c r="I17" s="137" t="s">
        <v>1710</v>
      </c>
      <c r="J17" s="137" t="s">
        <v>516</v>
      </c>
      <c r="K17" s="137" t="s">
        <v>1710</v>
      </c>
      <c r="L17" s="137" t="s">
        <v>479</v>
      </c>
      <c r="M17" s="137"/>
      <c r="N17" s="137"/>
      <c r="O17" s="137" t="s">
        <v>1711</v>
      </c>
    </row>
    <row r="18" spans="1:15" ht="15" customHeight="1" x14ac:dyDescent="0.2">
      <c r="A18" s="115" t="s">
        <v>497</v>
      </c>
      <c r="B18" s="116" t="s">
        <v>123</v>
      </c>
      <c r="C18" s="137" t="s">
        <v>1166</v>
      </c>
      <c r="D18" s="137" t="s">
        <v>478</v>
      </c>
      <c r="E18" s="137" t="s">
        <v>1712</v>
      </c>
      <c r="F18" s="137" t="s">
        <v>478</v>
      </c>
      <c r="G18" s="137" t="s">
        <v>1713</v>
      </c>
      <c r="H18" s="137" t="s">
        <v>479</v>
      </c>
      <c r="I18" s="137" t="s">
        <v>1714</v>
      </c>
      <c r="J18" s="137" t="s">
        <v>516</v>
      </c>
      <c r="K18" s="137" t="s">
        <v>1714</v>
      </c>
      <c r="L18" s="137" t="s">
        <v>479</v>
      </c>
      <c r="M18" s="137"/>
      <c r="N18" s="137"/>
      <c r="O18" s="137" t="s">
        <v>702</v>
      </c>
    </row>
    <row r="19" spans="1:15" ht="15" customHeight="1" x14ac:dyDescent="0.2">
      <c r="A19" s="115" t="s">
        <v>498</v>
      </c>
      <c r="B19" s="116" t="s">
        <v>124</v>
      </c>
      <c r="C19" s="137" t="s">
        <v>558</v>
      </c>
      <c r="D19" s="137" t="s">
        <v>1168</v>
      </c>
      <c r="E19" s="137" t="s">
        <v>986</v>
      </c>
      <c r="F19" s="137" t="s">
        <v>1715</v>
      </c>
      <c r="G19" s="137" t="s">
        <v>1169</v>
      </c>
      <c r="H19" s="137" t="s">
        <v>1716</v>
      </c>
      <c r="I19" s="137" t="s">
        <v>1717</v>
      </c>
      <c r="J19" s="137" t="s">
        <v>1718</v>
      </c>
      <c r="K19" s="137" t="s">
        <v>1719</v>
      </c>
      <c r="L19" s="137" t="s">
        <v>1720</v>
      </c>
      <c r="M19" s="137"/>
      <c r="N19" s="137"/>
      <c r="O19" s="137" t="s">
        <v>1261</v>
      </c>
    </row>
    <row r="20" spans="1:15" ht="25.9" customHeight="1" x14ac:dyDescent="0.2">
      <c r="A20" s="115" t="s">
        <v>499</v>
      </c>
      <c r="B20" s="116" t="s">
        <v>125</v>
      </c>
      <c r="C20" s="137" t="s">
        <v>1721</v>
      </c>
      <c r="D20" s="137" t="s">
        <v>478</v>
      </c>
      <c r="E20" s="137" t="s">
        <v>1722</v>
      </c>
      <c r="F20" s="137" t="s">
        <v>478</v>
      </c>
      <c r="G20" s="137" t="s">
        <v>1723</v>
      </c>
      <c r="H20" s="137" t="s">
        <v>479</v>
      </c>
      <c r="I20" s="137" t="s">
        <v>1724</v>
      </c>
      <c r="J20" s="137" t="s">
        <v>516</v>
      </c>
      <c r="K20" s="137" t="s">
        <v>1724</v>
      </c>
      <c r="L20" s="137" t="s">
        <v>479</v>
      </c>
      <c r="M20" s="137"/>
      <c r="N20" s="137"/>
      <c r="O20" s="137" t="s">
        <v>1237</v>
      </c>
    </row>
    <row r="21" spans="1:15" ht="15" customHeight="1" x14ac:dyDescent="0.2">
      <c r="A21" s="115" t="s">
        <v>500</v>
      </c>
      <c r="B21" s="116" t="s">
        <v>126</v>
      </c>
      <c r="C21" s="137" t="s">
        <v>535</v>
      </c>
      <c r="D21" s="137" t="s">
        <v>1170</v>
      </c>
      <c r="E21" s="137" t="s">
        <v>1171</v>
      </c>
      <c r="F21" s="137" t="s">
        <v>1725</v>
      </c>
      <c r="G21" s="137" t="s">
        <v>1172</v>
      </c>
      <c r="H21" s="137" t="s">
        <v>1726</v>
      </c>
      <c r="I21" s="137" t="s">
        <v>1727</v>
      </c>
      <c r="J21" s="137" t="s">
        <v>1728</v>
      </c>
      <c r="K21" s="137" t="s">
        <v>1729</v>
      </c>
      <c r="L21" s="137" t="s">
        <v>1730</v>
      </c>
      <c r="M21" s="137"/>
      <c r="N21" s="137"/>
      <c r="O21" s="137" t="s">
        <v>1731</v>
      </c>
    </row>
    <row r="22" spans="1:15" ht="15" customHeight="1" x14ac:dyDescent="0.2">
      <c r="A22" s="115" t="s">
        <v>501</v>
      </c>
      <c r="B22" s="116" t="s">
        <v>127</v>
      </c>
      <c r="C22" s="137" t="s">
        <v>1173</v>
      </c>
      <c r="D22" s="137" t="s">
        <v>1033</v>
      </c>
      <c r="E22" s="137" t="s">
        <v>1732</v>
      </c>
      <c r="F22" s="137" t="s">
        <v>1733</v>
      </c>
      <c r="G22" s="137" t="s">
        <v>1734</v>
      </c>
      <c r="H22" s="137" t="s">
        <v>1735</v>
      </c>
      <c r="I22" s="137" t="s">
        <v>516</v>
      </c>
      <c r="J22" s="137" t="s">
        <v>516</v>
      </c>
      <c r="K22" s="137" t="s">
        <v>1174</v>
      </c>
      <c r="L22" s="137" t="s">
        <v>1175</v>
      </c>
      <c r="M22" s="137"/>
      <c r="N22" s="137"/>
      <c r="O22" s="137" t="s">
        <v>1147</v>
      </c>
    </row>
    <row r="23" spans="1:15" ht="15" customHeight="1" x14ac:dyDescent="0.2">
      <c r="A23" s="115" t="s">
        <v>502</v>
      </c>
      <c r="B23" s="116" t="s">
        <v>128</v>
      </c>
      <c r="C23" s="137" t="s">
        <v>1176</v>
      </c>
      <c r="D23" s="137" t="s">
        <v>1177</v>
      </c>
      <c r="E23" s="137" t="s">
        <v>1736</v>
      </c>
      <c r="F23" s="137" t="s">
        <v>1737</v>
      </c>
      <c r="G23" s="137" t="s">
        <v>1738</v>
      </c>
      <c r="H23" s="137" t="s">
        <v>1739</v>
      </c>
      <c r="I23" s="137" t="s">
        <v>479</v>
      </c>
      <c r="J23" s="137" t="s">
        <v>1740</v>
      </c>
      <c r="K23" s="137" t="s">
        <v>479</v>
      </c>
      <c r="L23" s="137" t="s">
        <v>1741</v>
      </c>
      <c r="M23" s="137"/>
      <c r="N23" s="137"/>
      <c r="O23" s="137" t="s">
        <v>658</v>
      </c>
    </row>
    <row r="24" spans="1:15" ht="15" customHeight="1" x14ac:dyDescent="0.2">
      <c r="A24" s="115" t="s">
        <v>503</v>
      </c>
      <c r="B24" s="116" t="s">
        <v>129</v>
      </c>
      <c r="C24" s="137" t="s">
        <v>1178</v>
      </c>
      <c r="D24" s="137" t="s">
        <v>1179</v>
      </c>
      <c r="E24" s="137" t="s">
        <v>1742</v>
      </c>
      <c r="F24" s="137" t="s">
        <v>1743</v>
      </c>
      <c r="G24" s="137" t="s">
        <v>1744</v>
      </c>
      <c r="H24" s="137" t="s">
        <v>1745</v>
      </c>
      <c r="I24" s="137" t="s">
        <v>479</v>
      </c>
      <c r="J24" s="137" t="s">
        <v>1746</v>
      </c>
      <c r="K24" s="137" t="s">
        <v>479</v>
      </c>
      <c r="L24" s="137" t="s">
        <v>1747</v>
      </c>
      <c r="M24" s="137"/>
      <c r="N24" s="137"/>
      <c r="O24" s="137" t="s">
        <v>618</v>
      </c>
    </row>
    <row r="25" spans="1:15" ht="25.9" customHeight="1" x14ac:dyDescent="0.2">
      <c r="A25" s="115" t="s">
        <v>504</v>
      </c>
      <c r="B25" s="116" t="s">
        <v>130</v>
      </c>
      <c r="C25" s="137" t="s">
        <v>1748</v>
      </c>
      <c r="D25" s="137" t="s">
        <v>1180</v>
      </c>
      <c r="E25" s="137" t="s">
        <v>1749</v>
      </c>
      <c r="F25" s="137" t="s">
        <v>1750</v>
      </c>
      <c r="G25" s="137" t="s">
        <v>1751</v>
      </c>
      <c r="H25" s="137" t="s">
        <v>1752</v>
      </c>
      <c r="I25" s="137" t="s">
        <v>1753</v>
      </c>
      <c r="J25" s="137" t="s">
        <v>516</v>
      </c>
      <c r="K25" s="137" t="s">
        <v>1754</v>
      </c>
      <c r="L25" s="137" t="s">
        <v>1181</v>
      </c>
      <c r="M25" s="137">
        <v>1</v>
      </c>
      <c r="N25" s="137"/>
      <c r="O25" s="137" t="s">
        <v>579</v>
      </c>
    </row>
    <row r="26" spans="1:15" ht="15" customHeight="1" x14ac:dyDescent="0.2">
      <c r="A26" s="115" t="s">
        <v>505</v>
      </c>
      <c r="B26" s="116" t="s">
        <v>131</v>
      </c>
      <c r="C26" s="137" t="s">
        <v>1755</v>
      </c>
      <c r="D26" s="137" t="s">
        <v>1131</v>
      </c>
      <c r="E26" s="137" t="s">
        <v>1756</v>
      </c>
      <c r="F26" s="137" t="s">
        <v>1757</v>
      </c>
      <c r="G26" s="137" t="s">
        <v>1758</v>
      </c>
      <c r="H26" s="137" t="s">
        <v>1759</v>
      </c>
      <c r="I26" s="137" t="s">
        <v>1760</v>
      </c>
      <c r="J26" s="137" t="s">
        <v>516</v>
      </c>
      <c r="K26" s="137" t="s">
        <v>1761</v>
      </c>
      <c r="L26" s="137" t="s">
        <v>514</v>
      </c>
      <c r="M26" s="137"/>
      <c r="N26" s="137"/>
      <c r="O26" s="137" t="s">
        <v>671</v>
      </c>
    </row>
    <row r="27" spans="1:15" ht="15" customHeight="1" x14ac:dyDescent="0.2">
      <c r="A27" s="115" t="s">
        <v>506</v>
      </c>
      <c r="B27" s="116" t="s">
        <v>132</v>
      </c>
      <c r="C27" s="137" t="s">
        <v>1183</v>
      </c>
      <c r="D27" s="137" t="s">
        <v>1184</v>
      </c>
      <c r="E27" s="137" t="s">
        <v>1762</v>
      </c>
      <c r="F27" s="137" t="s">
        <v>1763</v>
      </c>
      <c r="G27" s="137" t="s">
        <v>1764</v>
      </c>
      <c r="H27" s="137" t="s">
        <v>1765</v>
      </c>
      <c r="I27" s="137" t="s">
        <v>1766</v>
      </c>
      <c r="J27" s="137" t="s">
        <v>1767</v>
      </c>
      <c r="K27" s="137" t="s">
        <v>1768</v>
      </c>
      <c r="L27" s="137" t="s">
        <v>1769</v>
      </c>
      <c r="M27" s="137"/>
      <c r="N27" s="137"/>
      <c r="O27" s="137" t="s">
        <v>540</v>
      </c>
    </row>
    <row r="28" spans="1:15" ht="15" customHeight="1" x14ac:dyDescent="0.2">
      <c r="A28" s="115" t="s">
        <v>507</v>
      </c>
      <c r="B28" s="116" t="s">
        <v>133</v>
      </c>
      <c r="C28" s="137" t="s">
        <v>1770</v>
      </c>
      <c r="D28" s="137" t="s">
        <v>1185</v>
      </c>
      <c r="E28" s="137" t="s">
        <v>1771</v>
      </c>
      <c r="F28" s="137" t="s">
        <v>1772</v>
      </c>
      <c r="G28" s="137" t="s">
        <v>1773</v>
      </c>
      <c r="H28" s="137" t="s">
        <v>1774</v>
      </c>
      <c r="I28" s="137" t="s">
        <v>1775</v>
      </c>
      <c r="J28" s="137" t="s">
        <v>516</v>
      </c>
      <c r="K28" s="137" t="s">
        <v>1776</v>
      </c>
      <c r="L28" s="137" t="s">
        <v>1186</v>
      </c>
      <c r="M28" s="137"/>
      <c r="N28" s="137"/>
      <c r="O28" s="137" t="s">
        <v>1777</v>
      </c>
    </row>
    <row r="29" spans="1:15" ht="15" customHeight="1" x14ac:dyDescent="0.2">
      <c r="A29" s="115" t="s">
        <v>508</v>
      </c>
      <c r="B29" s="116" t="s">
        <v>134</v>
      </c>
      <c r="C29" s="137" t="s">
        <v>843</v>
      </c>
      <c r="D29" s="137" t="s">
        <v>1056</v>
      </c>
      <c r="E29" s="137" t="s">
        <v>1180</v>
      </c>
      <c r="F29" s="137" t="s">
        <v>1778</v>
      </c>
      <c r="G29" s="137" t="s">
        <v>1779</v>
      </c>
      <c r="H29" s="137" t="s">
        <v>1780</v>
      </c>
      <c r="I29" s="137" t="s">
        <v>1781</v>
      </c>
      <c r="J29" s="137" t="s">
        <v>516</v>
      </c>
      <c r="K29" s="137" t="s">
        <v>1782</v>
      </c>
      <c r="L29" s="137" t="s">
        <v>1187</v>
      </c>
      <c r="M29" s="137"/>
      <c r="N29" s="137"/>
      <c r="O29" s="137" t="s">
        <v>1189</v>
      </c>
    </row>
    <row r="30" spans="1:15" ht="15" customHeight="1" x14ac:dyDescent="0.2">
      <c r="A30" s="115" t="s">
        <v>509</v>
      </c>
      <c r="B30" s="116" t="s">
        <v>135</v>
      </c>
      <c r="C30" s="137" t="s">
        <v>1188</v>
      </c>
      <c r="D30" s="137" t="s">
        <v>778</v>
      </c>
      <c r="E30" s="137" t="s">
        <v>1783</v>
      </c>
      <c r="F30" s="137" t="s">
        <v>1784</v>
      </c>
      <c r="G30" s="137" t="s">
        <v>1785</v>
      </c>
      <c r="H30" s="137" t="s">
        <v>1786</v>
      </c>
      <c r="I30" s="137" t="s">
        <v>1787</v>
      </c>
      <c r="J30" s="137" t="s">
        <v>1788</v>
      </c>
      <c r="K30" s="137" t="s">
        <v>1789</v>
      </c>
      <c r="L30" s="137" t="s">
        <v>1790</v>
      </c>
      <c r="M30" s="137"/>
      <c r="N30" s="137"/>
      <c r="O30" s="137" t="s">
        <v>1249</v>
      </c>
    </row>
    <row r="31" spans="1:15" ht="15" customHeight="1" x14ac:dyDescent="0.2">
      <c r="A31" s="115" t="s">
        <v>510</v>
      </c>
      <c r="B31" s="116" t="s">
        <v>136</v>
      </c>
      <c r="C31" s="137" t="s">
        <v>1190</v>
      </c>
      <c r="D31" s="137" t="s">
        <v>1191</v>
      </c>
      <c r="E31" s="137" t="s">
        <v>1791</v>
      </c>
      <c r="F31" s="137" t="s">
        <v>1792</v>
      </c>
      <c r="G31" s="137" t="s">
        <v>1793</v>
      </c>
      <c r="H31" s="137" t="s">
        <v>1794</v>
      </c>
      <c r="I31" s="137" t="s">
        <v>1795</v>
      </c>
      <c r="J31" s="137" t="s">
        <v>1796</v>
      </c>
      <c r="K31" s="137" t="s">
        <v>1797</v>
      </c>
      <c r="L31" s="137" t="s">
        <v>1798</v>
      </c>
      <c r="M31" s="137"/>
      <c r="N31" s="137"/>
      <c r="O31" s="137" t="s">
        <v>1594</v>
      </c>
    </row>
    <row r="32" spans="1:15" ht="15" customHeight="1" x14ac:dyDescent="0.2">
      <c r="A32" s="115" t="s">
        <v>511</v>
      </c>
      <c r="B32" s="116" t="s">
        <v>137</v>
      </c>
      <c r="C32" s="137" t="s">
        <v>1192</v>
      </c>
      <c r="D32" s="137" t="s">
        <v>1193</v>
      </c>
      <c r="E32" s="137" t="s">
        <v>1799</v>
      </c>
      <c r="F32" s="137" t="s">
        <v>1800</v>
      </c>
      <c r="G32" s="137" t="s">
        <v>1801</v>
      </c>
      <c r="H32" s="137" t="s">
        <v>1802</v>
      </c>
      <c r="I32" s="137" t="s">
        <v>479</v>
      </c>
      <c r="J32" s="137" t="s">
        <v>1803</v>
      </c>
      <c r="K32" s="137" t="s">
        <v>479</v>
      </c>
      <c r="L32" s="137" t="s">
        <v>1804</v>
      </c>
      <c r="M32" s="137">
        <v>1</v>
      </c>
      <c r="N32" s="137"/>
      <c r="O32" s="137" t="s">
        <v>1250</v>
      </c>
    </row>
    <row r="33" spans="1:15" ht="15" customHeight="1" x14ac:dyDescent="0.2">
      <c r="A33" s="115" t="s">
        <v>520</v>
      </c>
      <c r="B33" s="116" t="s">
        <v>138</v>
      </c>
      <c r="C33" s="137" t="s">
        <v>1195</v>
      </c>
      <c r="D33" s="137" t="s">
        <v>1196</v>
      </c>
      <c r="E33" s="137" t="s">
        <v>1805</v>
      </c>
      <c r="F33" s="137" t="s">
        <v>1806</v>
      </c>
      <c r="G33" s="137" t="s">
        <v>1807</v>
      </c>
      <c r="H33" s="137" t="s">
        <v>1808</v>
      </c>
      <c r="I33" s="137" t="s">
        <v>1809</v>
      </c>
      <c r="J33" s="137" t="s">
        <v>516</v>
      </c>
      <c r="K33" s="137" t="s">
        <v>1810</v>
      </c>
      <c r="L33" s="137" t="s">
        <v>1197</v>
      </c>
      <c r="M33" s="137"/>
      <c r="N33" s="137"/>
      <c r="O33" s="137" t="s">
        <v>1235</v>
      </c>
    </row>
    <row r="34" spans="1:15" ht="15" customHeight="1" x14ac:dyDescent="0.2">
      <c r="A34" s="115" t="s">
        <v>521</v>
      </c>
      <c r="B34" s="116" t="s">
        <v>139</v>
      </c>
      <c r="C34" s="137" t="s">
        <v>1198</v>
      </c>
      <c r="D34" s="137" t="s">
        <v>959</v>
      </c>
      <c r="E34" s="137" t="s">
        <v>1811</v>
      </c>
      <c r="F34" s="137" t="s">
        <v>1812</v>
      </c>
      <c r="G34" s="137" t="s">
        <v>1813</v>
      </c>
      <c r="H34" s="137" t="s">
        <v>1814</v>
      </c>
      <c r="I34" s="137" t="s">
        <v>1815</v>
      </c>
      <c r="J34" s="137" t="s">
        <v>516</v>
      </c>
      <c r="K34" s="137" t="s">
        <v>1816</v>
      </c>
      <c r="L34" s="137" t="s">
        <v>1200</v>
      </c>
      <c r="M34" s="137"/>
      <c r="N34" s="137"/>
      <c r="O34" s="137" t="s">
        <v>1261</v>
      </c>
    </row>
    <row r="35" spans="1:15" ht="15" customHeight="1" x14ac:dyDescent="0.2">
      <c r="A35" s="115" t="s">
        <v>525</v>
      </c>
      <c r="B35" s="116" t="s">
        <v>140</v>
      </c>
      <c r="C35" s="137" t="s">
        <v>1817</v>
      </c>
      <c r="D35" s="137" t="s">
        <v>1201</v>
      </c>
      <c r="E35" s="137" t="s">
        <v>1818</v>
      </c>
      <c r="F35" s="137" t="s">
        <v>1819</v>
      </c>
      <c r="G35" s="137" t="s">
        <v>1820</v>
      </c>
      <c r="H35" s="137" t="s">
        <v>1154</v>
      </c>
      <c r="I35" s="137" t="s">
        <v>479</v>
      </c>
      <c r="J35" s="137" t="s">
        <v>1821</v>
      </c>
      <c r="K35" s="137" t="s">
        <v>479</v>
      </c>
      <c r="L35" s="137" t="s">
        <v>1822</v>
      </c>
      <c r="M35" s="137"/>
      <c r="N35" s="137"/>
      <c r="O35" s="137" t="s">
        <v>1194</v>
      </c>
    </row>
    <row r="36" spans="1:15" ht="15" customHeight="1" x14ac:dyDescent="0.2">
      <c r="A36" s="115" t="s">
        <v>526</v>
      </c>
      <c r="B36" s="116" t="s">
        <v>141</v>
      </c>
      <c r="C36" s="137" t="s">
        <v>1204</v>
      </c>
      <c r="D36" s="137" t="s">
        <v>1205</v>
      </c>
      <c r="E36" s="137" t="s">
        <v>1823</v>
      </c>
      <c r="F36" s="137" t="s">
        <v>1824</v>
      </c>
      <c r="G36" s="137" t="s">
        <v>1825</v>
      </c>
      <c r="H36" s="137" t="s">
        <v>1826</v>
      </c>
      <c r="I36" s="137" t="s">
        <v>479</v>
      </c>
      <c r="J36" s="137" t="s">
        <v>1827</v>
      </c>
      <c r="K36" s="137" t="s">
        <v>479</v>
      </c>
      <c r="L36" s="137" t="s">
        <v>1828</v>
      </c>
      <c r="M36" s="137"/>
      <c r="N36" s="137"/>
      <c r="O36" s="137" t="s">
        <v>1206</v>
      </c>
    </row>
    <row r="37" spans="1:15" ht="15" customHeight="1" x14ac:dyDescent="0.2">
      <c r="A37" s="115" t="s">
        <v>529</v>
      </c>
      <c r="B37" s="116" t="s">
        <v>142</v>
      </c>
      <c r="C37" s="137" t="s">
        <v>1207</v>
      </c>
      <c r="D37" s="137" t="s">
        <v>783</v>
      </c>
      <c r="E37" s="137" t="s">
        <v>1182</v>
      </c>
      <c r="F37" s="137" t="s">
        <v>1829</v>
      </c>
      <c r="G37" s="137" t="s">
        <v>1830</v>
      </c>
      <c r="H37" s="137" t="s">
        <v>1831</v>
      </c>
      <c r="I37" s="137" t="s">
        <v>1832</v>
      </c>
      <c r="J37" s="137" t="s">
        <v>1833</v>
      </c>
      <c r="K37" s="137" t="s">
        <v>1834</v>
      </c>
      <c r="L37" s="137" t="s">
        <v>1835</v>
      </c>
      <c r="M37" s="137"/>
      <c r="N37" s="137"/>
      <c r="O37" s="137" t="s">
        <v>1836</v>
      </c>
    </row>
    <row r="38" spans="1:15" ht="15" customHeight="1" x14ac:dyDescent="0.2">
      <c r="A38" s="115" t="s">
        <v>530</v>
      </c>
      <c r="B38" s="116" t="s">
        <v>143</v>
      </c>
      <c r="C38" s="137" t="s">
        <v>1208</v>
      </c>
      <c r="D38" s="137" t="s">
        <v>1209</v>
      </c>
      <c r="E38" s="137" t="s">
        <v>1837</v>
      </c>
      <c r="F38" s="137" t="s">
        <v>1838</v>
      </c>
      <c r="G38" s="137" t="s">
        <v>1839</v>
      </c>
      <c r="H38" s="137" t="s">
        <v>1210</v>
      </c>
      <c r="I38" s="137" t="s">
        <v>516</v>
      </c>
      <c r="J38" s="137" t="s">
        <v>516</v>
      </c>
      <c r="K38" s="137" t="s">
        <v>1211</v>
      </c>
      <c r="L38" s="137" t="s">
        <v>1212</v>
      </c>
      <c r="M38" s="137"/>
      <c r="N38" s="137"/>
      <c r="O38" s="137" t="s">
        <v>1147</v>
      </c>
    </row>
    <row r="39" spans="1:15" ht="15" customHeight="1" x14ac:dyDescent="0.2">
      <c r="A39" s="115" t="s">
        <v>531</v>
      </c>
      <c r="B39" s="116" t="s">
        <v>144</v>
      </c>
      <c r="C39" s="137" t="s">
        <v>1213</v>
      </c>
      <c r="D39" s="137" t="s">
        <v>1214</v>
      </c>
      <c r="E39" s="137" t="s">
        <v>1840</v>
      </c>
      <c r="F39" s="137" t="s">
        <v>1841</v>
      </c>
      <c r="G39" s="137" t="s">
        <v>1842</v>
      </c>
      <c r="H39" s="137" t="s">
        <v>1843</v>
      </c>
      <c r="I39" s="137" t="s">
        <v>1844</v>
      </c>
      <c r="J39" s="137" t="s">
        <v>516</v>
      </c>
      <c r="K39" s="137" t="s">
        <v>1845</v>
      </c>
      <c r="L39" s="137" t="s">
        <v>1215</v>
      </c>
      <c r="M39" s="137">
        <v>1</v>
      </c>
      <c r="N39" s="137"/>
      <c r="O39" s="137" t="s">
        <v>1161</v>
      </c>
    </row>
    <row r="40" spans="1:15" ht="15" customHeight="1" x14ac:dyDescent="0.2">
      <c r="A40" s="115" t="s">
        <v>532</v>
      </c>
      <c r="B40" s="116" t="s">
        <v>145</v>
      </c>
      <c r="C40" s="137" t="s">
        <v>1216</v>
      </c>
      <c r="D40" s="137" t="s">
        <v>1217</v>
      </c>
      <c r="E40" s="137" t="s">
        <v>1846</v>
      </c>
      <c r="F40" s="137" t="s">
        <v>1847</v>
      </c>
      <c r="G40" s="137" t="s">
        <v>1754</v>
      </c>
      <c r="H40" s="137" t="s">
        <v>1848</v>
      </c>
      <c r="I40" s="137" t="s">
        <v>1849</v>
      </c>
      <c r="J40" s="137" t="s">
        <v>516</v>
      </c>
      <c r="K40" s="137" t="s">
        <v>1850</v>
      </c>
      <c r="L40" s="137" t="s">
        <v>1218</v>
      </c>
      <c r="M40" s="137"/>
      <c r="N40" s="137"/>
      <c r="O40" s="137" t="s">
        <v>1253</v>
      </c>
    </row>
    <row r="41" spans="1:15" ht="15" customHeight="1" x14ac:dyDescent="0.2">
      <c r="A41" s="115" t="s">
        <v>533</v>
      </c>
      <c r="B41" s="116" t="s">
        <v>146</v>
      </c>
      <c r="C41" s="137" t="s">
        <v>1851</v>
      </c>
      <c r="D41" s="137" t="s">
        <v>1220</v>
      </c>
      <c r="E41" s="137" t="s">
        <v>1852</v>
      </c>
      <c r="F41" s="137" t="s">
        <v>1853</v>
      </c>
      <c r="G41" s="137" t="s">
        <v>1854</v>
      </c>
      <c r="H41" s="137" t="s">
        <v>1855</v>
      </c>
      <c r="I41" s="137" t="s">
        <v>1856</v>
      </c>
      <c r="J41" s="137" t="s">
        <v>1857</v>
      </c>
      <c r="K41" s="137" t="s">
        <v>1858</v>
      </c>
      <c r="L41" s="137" t="s">
        <v>1859</v>
      </c>
      <c r="M41" s="137"/>
      <c r="N41" s="137"/>
      <c r="O41" s="137" t="s">
        <v>1230</v>
      </c>
    </row>
    <row r="42" spans="1:15" ht="15" customHeight="1" x14ac:dyDescent="0.2">
      <c r="A42" s="115" t="s">
        <v>534</v>
      </c>
      <c r="B42" s="116" t="s">
        <v>147</v>
      </c>
      <c r="C42" s="137" t="s">
        <v>1860</v>
      </c>
      <c r="D42" s="137" t="s">
        <v>1221</v>
      </c>
      <c r="E42" s="137" t="s">
        <v>1861</v>
      </c>
      <c r="F42" s="137" t="s">
        <v>1862</v>
      </c>
      <c r="G42" s="137" t="s">
        <v>1863</v>
      </c>
      <c r="H42" s="137" t="s">
        <v>1864</v>
      </c>
      <c r="I42" s="137" t="s">
        <v>479</v>
      </c>
      <c r="J42" s="137" t="s">
        <v>1865</v>
      </c>
      <c r="K42" s="137" t="s">
        <v>479</v>
      </c>
      <c r="L42" s="137" t="s">
        <v>1866</v>
      </c>
      <c r="M42" s="137"/>
      <c r="N42" s="137"/>
      <c r="O42" s="137" t="s">
        <v>1163</v>
      </c>
    </row>
    <row r="43" spans="1:15" ht="15" customHeight="1" x14ac:dyDescent="0.2">
      <c r="A43" s="115" t="s">
        <v>541</v>
      </c>
      <c r="B43" s="116" t="s">
        <v>148</v>
      </c>
      <c r="C43" s="137" t="s">
        <v>1223</v>
      </c>
      <c r="D43" s="137" t="s">
        <v>1224</v>
      </c>
      <c r="E43" s="137" t="s">
        <v>1867</v>
      </c>
      <c r="F43" s="137" t="s">
        <v>1868</v>
      </c>
      <c r="G43" s="137" t="s">
        <v>1869</v>
      </c>
      <c r="H43" s="137" t="s">
        <v>1870</v>
      </c>
      <c r="I43" s="137" t="s">
        <v>1871</v>
      </c>
      <c r="J43" s="137" t="s">
        <v>516</v>
      </c>
      <c r="K43" s="137" t="s">
        <v>1872</v>
      </c>
      <c r="L43" s="137" t="s">
        <v>1225</v>
      </c>
      <c r="M43" s="137"/>
      <c r="N43" s="137"/>
      <c r="O43" s="137" t="s">
        <v>1873</v>
      </c>
    </row>
    <row r="44" spans="1:15" ht="15" customHeight="1" x14ac:dyDescent="0.2">
      <c r="A44" s="115" t="s">
        <v>542</v>
      </c>
      <c r="B44" s="116" t="s">
        <v>149</v>
      </c>
      <c r="C44" s="137" t="s">
        <v>1874</v>
      </c>
      <c r="D44" s="137" t="s">
        <v>1226</v>
      </c>
      <c r="E44" s="137" t="s">
        <v>1875</v>
      </c>
      <c r="F44" s="137" t="s">
        <v>1876</v>
      </c>
      <c r="G44" s="137" t="s">
        <v>1877</v>
      </c>
      <c r="H44" s="137" t="s">
        <v>1878</v>
      </c>
      <c r="I44" s="137" t="s">
        <v>1879</v>
      </c>
      <c r="J44" s="137" t="s">
        <v>516</v>
      </c>
      <c r="K44" s="137" t="s">
        <v>1880</v>
      </c>
      <c r="L44" s="137" t="s">
        <v>1181</v>
      </c>
      <c r="M44" s="137"/>
      <c r="N44" s="137"/>
      <c r="O44" s="137" t="s">
        <v>1881</v>
      </c>
    </row>
    <row r="45" spans="1:15" ht="15" customHeight="1" x14ac:dyDescent="0.2">
      <c r="A45" s="115" t="s">
        <v>553</v>
      </c>
      <c r="B45" s="116" t="s">
        <v>150</v>
      </c>
      <c r="C45" s="137" t="s">
        <v>1882</v>
      </c>
      <c r="D45" s="137" t="s">
        <v>808</v>
      </c>
      <c r="E45" s="137" t="s">
        <v>1883</v>
      </c>
      <c r="F45" s="137" t="s">
        <v>1884</v>
      </c>
      <c r="G45" s="137" t="s">
        <v>1885</v>
      </c>
      <c r="H45" s="137" t="s">
        <v>1886</v>
      </c>
      <c r="I45" s="137" t="s">
        <v>516</v>
      </c>
      <c r="J45" s="137" t="s">
        <v>516</v>
      </c>
      <c r="K45" s="137" t="s">
        <v>1227</v>
      </c>
      <c r="L45" s="137" t="s">
        <v>1228</v>
      </c>
      <c r="M45" s="137"/>
      <c r="N45" s="137"/>
      <c r="O45" s="137" t="s">
        <v>1147</v>
      </c>
    </row>
    <row r="46" spans="1:15" ht="15" customHeight="1" x14ac:dyDescent="0.2">
      <c r="A46" s="115" t="s">
        <v>554</v>
      </c>
      <c r="B46" s="116" t="s">
        <v>151</v>
      </c>
      <c r="C46" s="137" t="s">
        <v>1887</v>
      </c>
      <c r="D46" s="137" t="s">
        <v>1229</v>
      </c>
      <c r="E46" s="137" t="s">
        <v>1888</v>
      </c>
      <c r="F46" s="137" t="s">
        <v>1889</v>
      </c>
      <c r="G46" s="137" t="s">
        <v>1890</v>
      </c>
      <c r="H46" s="137" t="s">
        <v>1891</v>
      </c>
      <c r="I46" s="137" t="s">
        <v>479</v>
      </c>
      <c r="J46" s="137" t="s">
        <v>516</v>
      </c>
      <c r="K46" s="137" t="s">
        <v>479</v>
      </c>
      <c r="L46" s="137" t="s">
        <v>1200</v>
      </c>
      <c r="M46" s="137"/>
      <c r="N46" s="137"/>
      <c r="O46" s="137" t="s">
        <v>699</v>
      </c>
    </row>
    <row r="47" spans="1:15" ht="15" customHeight="1" x14ac:dyDescent="0.2">
      <c r="A47" s="115" t="s">
        <v>555</v>
      </c>
      <c r="B47" s="116" t="s">
        <v>152</v>
      </c>
      <c r="C47" s="137" t="s">
        <v>1892</v>
      </c>
      <c r="D47" s="137" t="s">
        <v>967</v>
      </c>
      <c r="E47" s="137" t="s">
        <v>1893</v>
      </c>
      <c r="F47" s="137" t="s">
        <v>1894</v>
      </c>
      <c r="G47" s="137" t="s">
        <v>1895</v>
      </c>
      <c r="H47" s="137" t="s">
        <v>1896</v>
      </c>
      <c r="I47" s="137" t="s">
        <v>1897</v>
      </c>
      <c r="J47" s="137" t="s">
        <v>1898</v>
      </c>
      <c r="K47" s="137" t="s">
        <v>1899</v>
      </c>
      <c r="L47" s="137" t="s">
        <v>1900</v>
      </c>
      <c r="M47" s="137"/>
      <c r="N47" s="137"/>
      <c r="O47" s="137" t="s">
        <v>1901</v>
      </c>
    </row>
    <row r="48" spans="1:15" ht="15" customHeight="1" x14ac:dyDescent="0.2">
      <c r="A48" s="115" t="s">
        <v>556</v>
      </c>
      <c r="B48" s="116" t="s">
        <v>153</v>
      </c>
      <c r="C48" s="137" t="s">
        <v>1902</v>
      </c>
      <c r="D48" s="137" t="s">
        <v>1231</v>
      </c>
      <c r="E48" s="137" t="s">
        <v>1903</v>
      </c>
      <c r="F48" s="137" t="s">
        <v>1904</v>
      </c>
      <c r="G48" s="137" t="s">
        <v>1905</v>
      </c>
      <c r="H48" s="137" t="s">
        <v>1142</v>
      </c>
      <c r="I48" s="137" t="s">
        <v>1222</v>
      </c>
      <c r="J48" s="137" t="s">
        <v>1906</v>
      </c>
      <c r="K48" s="137" t="s">
        <v>1120</v>
      </c>
      <c r="L48" s="137" t="s">
        <v>1907</v>
      </c>
      <c r="M48" s="137"/>
      <c r="N48" s="137"/>
      <c r="O48" s="137" t="s">
        <v>1908</v>
      </c>
    </row>
    <row r="49" spans="1:15" ht="15" customHeight="1" x14ac:dyDescent="0.2">
      <c r="A49" s="115" t="s">
        <v>565</v>
      </c>
      <c r="B49" s="116" t="s">
        <v>154</v>
      </c>
      <c r="C49" s="137" t="s">
        <v>1233</v>
      </c>
      <c r="D49" s="137" t="s">
        <v>1234</v>
      </c>
      <c r="E49" s="137" t="s">
        <v>1909</v>
      </c>
      <c r="F49" s="137" t="s">
        <v>1910</v>
      </c>
      <c r="G49" s="137" t="s">
        <v>1911</v>
      </c>
      <c r="H49" s="137" t="s">
        <v>1912</v>
      </c>
      <c r="I49" s="137" t="s">
        <v>841</v>
      </c>
      <c r="J49" s="137" t="s">
        <v>1913</v>
      </c>
      <c r="K49" s="137" t="s">
        <v>1914</v>
      </c>
      <c r="L49" s="137" t="s">
        <v>1915</v>
      </c>
      <c r="M49" s="137"/>
      <c r="N49" s="137"/>
      <c r="O49" s="137" t="s">
        <v>1916</v>
      </c>
    </row>
    <row r="50" spans="1:15" ht="15" customHeight="1" x14ac:dyDescent="0.2">
      <c r="A50" s="115" t="s">
        <v>566</v>
      </c>
      <c r="B50" s="116" t="s">
        <v>155</v>
      </c>
      <c r="C50" s="137" t="s">
        <v>1236</v>
      </c>
      <c r="D50" s="137" t="s">
        <v>876</v>
      </c>
      <c r="E50" s="137" t="s">
        <v>1917</v>
      </c>
      <c r="F50" s="137" t="s">
        <v>1918</v>
      </c>
      <c r="G50" s="137" t="s">
        <v>1919</v>
      </c>
      <c r="H50" s="137" t="s">
        <v>1920</v>
      </c>
      <c r="I50" s="137" t="s">
        <v>1921</v>
      </c>
      <c r="J50" s="137" t="s">
        <v>1922</v>
      </c>
      <c r="K50" s="137" t="s">
        <v>1923</v>
      </c>
      <c r="L50" s="137" t="s">
        <v>1924</v>
      </c>
      <c r="M50" s="137"/>
      <c r="N50" s="137"/>
      <c r="O50" s="137" t="s">
        <v>1925</v>
      </c>
    </row>
    <row r="51" spans="1:15" ht="15" customHeight="1" x14ac:dyDescent="0.2">
      <c r="A51" s="115" t="s">
        <v>567</v>
      </c>
      <c r="B51" s="116" t="s">
        <v>156</v>
      </c>
      <c r="C51" s="137" t="s">
        <v>1926</v>
      </c>
      <c r="D51" s="137" t="s">
        <v>1238</v>
      </c>
      <c r="E51" s="137" t="s">
        <v>1927</v>
      </c>
      <c r="F51" s="137" t="s">
        <v>1928</v>
      </c>
      <c r="G51" s="137" t="s">
        <v>1929</v>
      </c>
      <c r="H51" s="137" t="s">
        <v>1930</v>
      </c>
      <c r="I51" s="137" t="s">
        <v>1931</v>
      </c>
      <c r="J51" s="137" t="s">
        <v>1932</v>
      </c>
      <c r="K51" s="137" t="s">
        <v>1933</v>
      </c>
      <c r="L51" s="137" t="s">
        <v>1934</v>
      </c>
      <c r="M51" s="137"/>
      <c r="N51" s="137"/>
      <c r="O51" s="137" t="s">
        <v>1901</v>
      </c>
    </row>
    <row r="52" spans="1:15" ht="15" customHeight="1" x14ac:dyDescent="0.2">
      <c r="A52" s="115" t="s">
        <v>568</v>
      </c>
      <c r="B52" s="116" t="s">
        <v>157</v>
      </c>
      <c r="C52" s="137" t="s">
        <v>1935</v>
      </c>
      <c r="D52" s="137" t="s">
        <v>1239</v>
      </c>
      <c r="E52" s="137" t="s">
        <v>1936</v>
      </c>
      <c r="F52" s="137" t="s">
        <v>1937</v>
      </c>
      <c r="G52" s="137" t="s">
        <v>1751</v>
      </c>
      <c r="H52" s="137" t="s">
        <v>1938</v>
      </c>
      <c r="I52" s="137" t="s">
        <v>1753</v>
      </c>
      <c r="J52" s="137" t="s">
        <v>1939</v>
      </c>
      <c r="K52" s="137" t="s">
        <v>1940</v>
      </c>
      <c r="L52" s="137" t="s">
        <v>1941</v>
      </c>
      <c r="M52" s="137"/>
      <c r="N52" s="137"/>
      <c r="O52" s="137" t="s">
        <v>1942</v>
      </c>
    </row>
    <row r="53" spans="1:15" ht="15" customHeight="1" x14ac:dyDescent="0.2">
      <c r="A53" s="115" t="s">
        <v>569</v>
      </c>
      <c r="B53" s="116" t="s">
        <v>158</v>
      </c>
      <c r="C53" s="137" t="s">
        <v>1943</v>
      </c>
      <c r="D53" s="137" t="s">
        <v>1240</v>
      </c>
      <c r="E53" s="137" t="s">
        <v>1944</v>
      </c>
      <c r="F53" s="137" t="s">
        <v>1945</v>
      </c>
      <c r="G53" s="137" t="s">
        <v>1946</v>
      </c>
      <c r="H53" s="137" t="s">
        <v>1947</v>
      </c>
      <c r="I53" s="137" t="s">
        <v>1948</v>
      </c>
      <c r="J53" s="137" t="s">
        <v>516</v>
      </c>
      <c r="K53" s="137" t="s">
        <v>1949</v>
      </c>
      <c r="L53" s="137" t="s">
        <v>1241</v>
      </c>
      <c r="M53" s="137"/>
      <c r="N53" s="137"/>
      <c r="O53" s="137" t="s">
        <v>1950</v>
      </c>
    </row>
    <row r="54" spans="1:15" ht="15" customHeight="1" x14ac:dyDescent="0.2">
      <c r="A54" s="115" t="s">
        <v>574</v>
      </c>
      <c r="B54" s="116" t="s">
        <v>159</v>
      </c>
      <c r="C54" s="137" t="s">
        <v>1951</v>
      </c>
      <c r="D54" s="137" t="s">
        <v>1242</v>
      </c>
      <c r="E54" s="137" t="s">
        <v>1952</v>
      </c>
      <c r="F54" s="137" t="s">
        <v>1953</v>
      </c>
      <c r="G54" s="137" t="s">
        <v>1954</v>
      </c>
      <c r="H54" s="137" t="s">
        <v>1150</v>
      </c>
      <c r="I54" s="137" t="s">
        <v>1955</v>
      </c>
      <c r="J54" s="137" t="s">
        <v>516</v>
      </c>
      <c r="K54" s="137" t="s">
        <v>1956</v>
      </c>
      <c r="L54" s="137" t="s">
        <v>1243</v>
      </c>
      <c r="M54" s="137"/>
      <c r="N54" s="137"/>
      <c r="O54" s="137" t="s">
        <v>1957</v>
      </c>
    </row>
    <row r="55" spans="1:15" ht="15" customHeight="1" x14ac:dyDescent="0.2">
      <c r="A55" s="115" t="s">
        <v>575</v>
      </c>
      <c r="B55" s="116" t="s">
        <v>160</v>
      </c>
      <c r="C55" s="137" t="s">
        <v>1244</v>
      </c>
      <c r="D55" s="137" t="s">
        <v>1245</v>
      </c>
      <c r="E55" s="137" t="s">
        <v>1958</v>
      </c>
      <c r="F55" s="137" t="s">
        <v>1959</v>
      </c>
      <c r="G55" s="137" t="s">
        <v>1960</v>
      </c>
      <c r="H55" s="137" t="s">
        <v>1961</v>
      </c>
      <c r="I55" s="137" t="s">
        <v>1962</v>
      </c>
      <c r="J55" s="137" t="s">
        <v>1963</v>
      </c>
      <c r="K55" s="137" t="s">
        <v>1964</v>
      </c>
      <c r="L55" s="137" t="s">
        <v>1965</v>
      </c>
      <c r="M55" s="137">
        <v>1</v>
      </c>
      <c r="N55" s="137"/>
      <c r="O55" s="137" t="s">
        <v>1167</v>
      </c>
    </row>
    <row r="56" spans="1:15" ht="15" customHeight="1" x14ac:dyDescent="0.2">
      <c r="A56" s="115" t="s">
        <v>576</v>
      </c>
      <c r="B56" s="116" t="s">
        <v>161</v>
      </c>
      <c r="C56" s="137" t="s">
        <v>1246</v>
      </c>
      <c r="D56" s="137" t="s">
        <v>1247</v>
      </c>
      <c r="E56" s="137" t="s">
        <v>1966</v>
      </c>
      <c r="F56" s="137" t="s">
        <v>1232</v>
      </c>
      <c r="G56" s="137" t="s">
        <v>1967</v>
      </c>
      <c r="H56" s="137" t="s">
        <v>1968</v>
      </c>
      <c r="I56" s="137" t="s">
        <v>1969</v>
      </c>
      <c r="J56" s="137" t="s">
        <v>516</v>
      </c>
      <c r="K56" s="137" t="s">
        <v>1970</v>
      </c>
      <c r="L56" s="137" t="s">
        <v>1175</v>
      </c>
      <c r="M56" s="137"/>
      <c r="N56" s="137"/>
      <c r="O56" s="137" t="s">
        <v>1971</v>
      </c>
    </row>
    <row r="57" spans="1:15" ht="15" customHeight="1" x14ac:dyDescent="0.2">
      <c r="A57" s="115" t="s">
        <v>577</v>
      </c>
      <c r="B57" s="116" t="s">
        <v>162</v>
      </c>
      <c r="C57" s="137" t="s">
        <v>1232</v>
      </c>
      <c r="D57" s="137" t="s">
        <v>1248</v>
      </c>
      <c r="E57" s="137" t="s">
        <v>1972</v>
      </c>
      <c r="F57" s="137" t="s">
        <v>1973</v>
      </c>
      <c r="G57" s="137" t="s">
        <v>1974</v>
      </c>
      <c r="H57" s="137" t="s">
        <v>1975</v>
      </c>
      <c r="I57" s="137" t="s">
        <v>1965</v>
      </c>
      <c r="J57" s="137" t="s">
        <v>1976</v>
      </c>
      <c r="K57" s="137" t="s">
        <v>1977</v>
      </c>
      <c r="L57" s="137" t="s">
        <v>1978</v>
      </c>
      <c r="M57" s="137"/>
      <c r="N57" s="137"/>
      <c r="O57" s="137" t="s">
        <v>1979</v>
      </c>
    </row>
    <row r="58" spans="1:15" ht="15" customHeight="1" x14ac:dyDescent="0.2">
      <c r="A58" s="115" t="s">
        <v>580</v>
      </c>
      <c r="B58" s="116" t="s">
        <v>163</v>
      </c>
      <c r="C58" s="137" t="s">
        <v>1980</v>
      </c>
      <c r="D58" s="137" t="s">
        <v>1079</v>
      </c>
      <c r="E58" s="137" t="s">
        <v>1981</v>
      </c>
      <c r="F58" s="137" t="s">
        <v>1982</v>
      </c>
      <c r="G58" s="137" t="s">
        <v>1983</v>
      </c>
      <c r="H58" s="137" t="s">
        <v>1984</v>
      </c>
      <c r="I58" s="137" t="s">
        <v>1985</v>
      </c>
      <c r="J58" s="137" t="s">
        <v>1986</v>
      </c>
      <c r="K58" s="137" t="s">
        <v>1987</v>
      </c>
      <c r="L58" s="137" t="s">
        <v>1988</v>
      </c>
      <c r="M58" s="137"/>
      <c r="N58" s="137"/>
      <c r="O58" s="137" t="s">
        <v>658</v>
      </c>
    </row>
    <row r="59" spans="1:15" ht="15" customHeight="1" x14ac:dyDescent="0.2">
      <c r="A59" s="115" t="s">
        <v>583</v>
      </c>
      <c r="B59" s="116" t="s">
        <v>68</v>
      </c>
      <c r="C59" s="137" t="s">
        <v>1208</v>
      </c>
      <c r="D59" s="137" t="s">
        <v>1031</v>
      </c>
      <c r="E59" s="137" t="s">
        <v>1989</v>
      </c>
      <c r="F59" s="137" t="s">
        <v>1990</v>
      </c>
      <c r="G59" s="137" t="s">
        <v>1991</v>
      </c>
      <c r="H59" s="137" t="s">
        <v>1992</v>
      </c>
      <c r="I59" s="137" t="s">
        <v>1993</v>
      </c>
      <c r="J59" s="137" t="s">
        <v>479</v>
      </c>
      <c r="K59" s="137" t="s">
        <v>1994</v>
      </c>
      <c r="L59" s="137" t="s">
        <v>479</v>
      </c>
      <c r="M59" s="137"/>
      <c r="N59" s="137"/>
      <c r="O59" s="137" t="s">
        <v>1219</v>
      </c>
    </row>
    <row r="60" spans="1:15" ht="25.9" customHeight="1" x14ac:dyDescent="0.2">
      <c r="A60" s="115" t="s">
        <v>584</v>
      </c>
      <c r="B60" s="116" t="s">
        <v>69</v>
      </c>
      <c r="C60" s="137" t="s">
        <v>1046</v>
      </c>
      <c r="D60" s="137" t="s">
        <v>513</v>
      </c>
      <c r="E60" s="137" t="s">
        <v>1995</v>
      </c>
      <c r="F60" s="137" t="s">
        <v>687</v>
      </c>
      <c r="G60" s="137" t="s">
        <v>1996</v>
      </c>
      <c r="H60" s="137" t="s">
        <v>675</v>
      </c>
      <c r="I60" s="137" t="s">
        <v>479</v>
      </c>
      <c r="J60" s="137" t="s">
        <v>1997</v>
      </c>
      <c r="K60" s="137" t="s">
        <v>479</v>
      </c>
      <c r="L60" s="137" t="s">
        <v>895</v>
      </c>
      <c r="M60" s="137"/>
      <c r="N60" s="137"/>
      <c r="O60" s="137" t="s">
        <v>1251</v>
      </c>
    </row>
    <row r="61" spans="1:15" ht="25.9" customHeight="1" x14ac:dyDescent="0.2">
      <c r="A61" s="115" t="s">
        <v>585</v>
      </c>
      <c r="B61" s="116" t="s">
        <v>70</v>
      </c>
      <c r="C61" s="137" t="s">
        <v>1252</v>
      </c>
      <c r="D61" s="137" t="s">
        <v>478</v>
      </c>
      <c r="E61" s="137" t="s">
        <v>1998</v>
      </c>
      <c r="F61" s="137" t="s">
        <v>478</v>
      </c>
      <c r="G61" s="137" t="s">
        <v>1999</v>
      </c>
      <c r="H61" s="137" t="s">
        <v>479</v>
      </c>
      <c r="I61" s="137" t="s">
        <v>2000</v>
      </c>
      <c r="J61" s="137" t="s">
        <v>516</v>
      </c>
      <c r="K61" s="137" t="s">
        <v>2000</v>
      </c>
      <c r="L61" s="137" t="s">
        <v>479</v>
      </c>
      <c r="M61" s="137"/>
      <c r="N61" s="137"/>
      <c r="O61" s="137" t="s">
        <v>2001</v>
      </c>
    </row>
    <row r="62" spans="1:15" ht="25.9" customHeight="1" x14ac:dyDescent="0.2">
      <c r="A62" s="115" t="s">
        <v>586</v>
      </c>
      <c r="B62" s="116" t="s">
        <v>71</v>
      </c>
      <c r="C62" s="137" t="s">
        <v>1254</v>
      </c>
      <c r="D62" s="137" t="s">
        <v>478</v>
      </c>
      <c r="E62" s="137" t="s">
        <v>2002</v>
      </c>
      <c r="F62" s="137" t="s">
        <v>478</v>
      </c>
      <c r="G62" s="137" t="s">
        <v>2003</v>
      </c>
      <c r="H62" s="137" t="s">
        <v>479</v>
      </c>
      <c r="I62" s="137" t="s">
        <v>2004</v>
      </c>
      <c r="J62" s="137" t="s">
        <v>516</v>
      </c>
      <c r="K62" s="137" t="s">
        <v>2004</v>
      </c>
      <c r="L62" s="137" t="s">
        <v>479</v>
      </c>
      <c r="M62" s="137"/>
      <c r="N62" s="137"/>
      <c r="O62" s="137" t="s">
        <v>631</v>
      </c>
    </row>
    <row r="63" spans="1:15" ht="25.9" customHeight="1" x14ac:dyDescent="0.2">
      <c r="A63" s="115" t="s">
        <v>587</v>
      </c>
      <c r="B63" s="116" t="s">
        <v>72</v>
      </c>
      <c r="C63" s="137" t="s">
        <v>1255</v>
      </c>
      <c r="D63" s="137" t="s">
        <v>478</v>
      </c>
      <c r="E63" s="137" t="s">
        <v>2005</v>
      </c>
      <c r="F63" s="137" t="s">
        <v>478</v>
      </c>
      <c r="G63" s="137" t="s">
        <v>2006</v>
      </c>
      <c r="H63" s="137" t="s">
        <v>479</v>
      </c>
      <c r="I63" s="137" t="s">
        <v>479</v>
      </c>
      <c r="J63" s="137" t="s">
        <v>516</v>
      </c>
      <c r="K63" s="137" t="s">
        <v>479</v>
      </c>
      <c r="L63" s="137" t="s">
        <v>479</v>
      </c>
      <c r="M63" s="137"/>
      <c r="N63" s="137"/>
      <c r="O63" s="137" t="s">
        <v>480</v>
      </c>
    </row>
    <row r="64" spans="1:15" ht="25.9" customHeight="1" x14ac:dyDescent="0.2">
      <c r="A64" s="115" t="s">
        <v>588</v>
      </c>
      <c r="B64" s="116" t="s">
        <v>164</v>
      </c>
      <c r="C64" s="137" t="s">
        <v>512</v>
      </c>
      <c r="D64" s="137" t="s">
        <v>478</v>
      </c>
      <c r="E64" s="137" t="s">
        <v>557</v>
      </c>
      <c r="F64" s="137" t="s">
        <v>478</v>
      </c>
      <c r="G64" s="137" t="s">
        <v>1256</v>
      </c>
      <c r="H64" s="137" t="s">
        <v>479</v>
      </c>
      <c r="I64" s="137" t="s">
        <v>2007</v>
      </c>
      <c r="J64" s="137" t="s">
        <v>516</v>
      </c>
      <c r="K64" s="137" t="s">
        <v>2007</v>
      </c>
      <c r="L64" s="137" t="s">
        <v>479</v>
      </c>
      <c r="M64" s="137"/>
      <c r="N64" s="137"/>
      <c r="O64" s="137" t="s">
        <v>699</v>
      </c>
    </row>
    <row r="65" spans="1:15" ht="15" customHeight="1" x14ac:dyDescent="0.2">
      <c r="A65" s="115" t="s">
        <v>589</v>
      </c>
      <c r="B65" s="116" t="s">
        <v>165</v>
      </c>
      <c r="C65" s="137" t="s">
        <v>1258</v>
      </c>
      <c r="D65" s="137" t="s">
        <v>478</v>
      </c>
      <c r="E65" s="137" t="s">
        <v>802</v>
      </c>
      <c r="F65" s="137" t="s">
        <v>478</v>
      </c>
      <c r="G65" s="137" t="s">
        <v>2008</v>
      </c>
      <c r="H65" s="137" t="s">
        <v>479</v>
      </c>
      <c r="I65" s="137" t="s">
        <v>2009</v>
      </c>
      <c r="J65" s="137" t="s">
        <v>516</v>
      </c>
      <c r="K65" s="137" t="s">
        <v>2009</v>
      </c>
      <c r="L65" s="137" t="s">
        <v>479</v>
      </c>
      <c r="M65" s="137"/>
      <c r="N65" s="137"/>
      <c r="O65" s="137" t="s">
        <v>2010</v>
      </c>
    </row>
    <row r="66" spans="1:15" ht="25.9" customHeight="1" x14ac:dyDescent="0.2">
      <c r="A66" s="115" t="s">
        <v>590</v>
      </c>
      <c r="B66" s="116" t="s">
        <v>73</v>
      </c>
      <c r="C66" s="137" t="s">
        <v>1259</v>
      </c>
      <c r="D66" s="137" t="s">
        <v>478</v>
      </c>
      <c r="E66" s="137" t="s">
        <v>2011</v>
      </c>
      <c r="F66" s="137" t="s">
        <v>484</v>
      </c>
      <c r="G66" s="137" t="s">
        <v>2012</v>
      </c>
      <c r="H66" s="137" t="s">
        <v>479</v>
      </c>
      <c r="I66" s="137" t="s">
        <v>2013</v>
      </c>
      <c r="J66" s="137" t="s">
        <v>516</v>
      </c>
      <c r="K66" s="137" t="s">
        <v>2014</v>
      </c>
      <c r="L66" s="137" t="s">
        <v>1260</v>
      </c>
      <c r="M66" s="137"/>
      <c r="N66" s="137"/>
      <c r="O66" s="137" t="s">
        <v>2015</v>
      </c>
    </row>
    <row r="67" spans="1:15" ht="15" customHeight="1" x14ac:dyDescent="0.2">
      <c r="A67" s="115" t="s">
        <v>591</v>
      </c>
      <c r="B67" s="116" t="s">
        <v>74</v>
      </c>
      <c r="C67" s="137" t="s">
        <v>535</v>
      </c>
      <c r="D67" s="137" t="s">
        <v>512</v>
      </c>
      <c r="E67" s="137" t="s">
        <v>632</v>
      </c>
      <c r="F67" s="137" t="s">
        <v>638</v>
      </c>
      <c r="G67" s="137" t="s">
        <v>1202</v>
      </c>
      <c r="H67" s="137" t="s">
        <v>642</v>
      </c>
      <c r="I67" s="137" t="s">
        <v>479</v>
      </c>
      <c r="J67" s="137" t="s">
        <v>516</v>
      </c>
      <c r="K67" s="137" t="s">
        <v>479</v>
      </c>
      <c r="L67" s="137" t="s">
        <v>891</v>
      </c>
      <c r="M67" s="137"/>
      <c r="N67" s="137"/>
      <c r="O67" s="137" t="s">
        <v>1261</v>
      </c>
    </row>
  </sheetData>
  <mergeCells count="11">
    <mergeCell ref="L1:O1"/>
    <mergeCell ref="A2:O2"/>
    <mergeCell ref="A3:O3"/>
    <mergeCell ref="A4:A5"/>
    <mergeCell ref="B4:B5"/>
    <mergeCell ref="C4:D4"/>
    <mergeCell ref="E4:F4"/>
    <mergeCell ref="G4:H4"/>
    <mergeCell ref="I4:J4"/>
    <mergeCell ref="K4:L4"/>
    <mergeCell ref="M4:N4"/>
  </mergeCells>
  <pageMargins left="0.7" right="0.7" top="0.75" bottom="0.75" header="0.3" footer="0.3"/>
  <pageSetup paperSize="9" scale="75" orientation="landscape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view="pageBreakPreview" zoomScale="130" zoomScaleNormal="100" zoomScaleSheetLayoutView="130" workbookViewId="0">
      <selection activeCell="A2" sqref="A2:I2"/>
    </sheetView>
  </sheetViews>
  <sheetFormatPr defaultColWidth="8" defaultRowHeight="15" x14ac:dyDescent="0.25"/>
  <cols>
    <col min="1" max="1" width="7.140625" style="250" customWidth="1"/>
    <col min="2" max="2" width="27.28515625" style="250" customWidth="1"/>
    <col min="3" max="3" width="17" style="250" customWidth="1"/>
    <col min="4" max="4" width="16.7109375" style="250" customWidth="1"/>
    <col min="5" max="5" width="15.42578125" style="250" customWidth="1"/>
    <col min="6" max="6" width="10.140625" style="253" customWidth="1"/>
    <col min="7" max="7" width="14.85546875" style="251" customWidth="1"/>
    <col min="8" max="8" width="13.28515625" style="251" customWidth="1"/>
    <col min="9" max="9" width="12.7109375" style="251" customWidth="1"/>
    <col min="10" max="16384" width="8" style="118"/>
  </cols>
  <sheetData>
    <row r="1" spans="1:9" s="112" customFormat="1" ht="39" customHeight="1" x14ac:dyDescent="0.2">
      <c r="G1" s="281" t="s">
        <v>1485</v>
      </c>
      <c r="H1" s="281"/>
      <c r="I1" s="281"/>
    </row>
    <row r="2" spans="1:9" s="112" customFormat="1" ht="60" customHeight="1" x14ac:dyDescent="0.2">
      <c r="A2" s="356" t="s">
        <v>1000</v>
      </c>
      <c r="B2" s="356"/>
      <c r="C2" s="356"/>
      <c r="D2" s="356"/>
      <c r="E2" s="356"/>
      <c r="F2" s="356"/>
      <c r="G2" s="356"/>
      <c r="H2" s="356"/>
      <c r="I2" s="356"/>
    </row>
    <row r="3" spans="1:9" s="250" customFormat="1" ht="44.45" customHeight="1" x14ac:dyDescent="0.2">
      <c r="A3" s="366" t="s">
        <v>1001</v>
      </c>
      <c r="B3" s="366"/>
      <c r="C3" s="366"/>
      <c r="D3" s="366"/>
      <c r="E3" s="366"/>
      <c r="F3" s="366"/>
      <c r="G3" s="366"/>
      <c r="H3" s="366"/>
      <c r="I3" s="366"/>
    </row>
    <row r="4" spans="1:9" s="251" customFormat="1" ht="124.9" customHeight="1" x14ac:dyDescent="0.25">
      <c r="A4" s="136" t="s">
        <v>462</v>
      </c>
      <c r="B4" s="122" t="s">
        <v>463</v>
      </c>
      <c r="C4" s="243" t="s">
        <v>1002</v>
      </c>
      <c r="D4" s="243" t="s">
        <v>1003</v>
      </c>
      <c r="E4" s="243" t="s">
        <v>1004</v>
      </c>
      <c r="F4" s="243" t="s">
        <v>467</v>
      </c>
      <c r="G4" s="122" t="s">
        <v>606</v>
      </c>
      <c r="H4" s="243" t="s">
        <v>1005</v>
      </c>
      <c r="I4" s="122" t="s">
        <v>471</v>
      </c>
    </row>
    <row r="5" spans="1:9" s="252" customFormat="1" ht="15" customHeight="1" x14ac:dyDescent="0.25">
      <c r="A5" s="249"/>
      <c r="B5" s="238" t="s">
        <v>476</v>
      </c>
      <c r="C5" s="244" t="s">
        <v>1634</v>
      </c>
      <c r="D5" s="244" t="s">
        <v>1635</v>
      </c>
      <c r="E5" s="244" t="s">
        <v>1203</v>
      </c>
      <c r="F5" s="244" t="s">
        <v>1006</v>
      </c>
      <c r="G5" s="244" t="s">
        <v>1007</v>
      </c>
      <c r="H5" s="244" t="s">
        <v>484</v>
      </c>
      <c r="I5" s="244" t="s">
        <v>1008</v>
      </c>
    </row>
    <row r="6" spans="1:9" ht="25.9" customHeight="1" x14ac:dyDescent="0.2">
      <c r="A6" s="116" t="s">
        <v>477</v>
      </c>
      <c r="B6" s="116" t="s">
        <v>112</v>
      </c>
      <c r="C6" s="137" t="s">
        <v>1009</v>
      </c>
      <c r="D6" s="137" t="s">
        <v>1010</v>
      </c>
      <c r="E6" s="138" t="s">
        <v>1011</v>
      </c>
      <c r="F6" s="137" t="s">
        <v>479</v>
      </c>
      <c r="G6" s="137" t="s">
        <v>479</v>
      </c>
      <c r="H6" s="138"/>
      <c r="I6" s="138" t="s">
        <v>480</v>
      </c>
    </row>
    <row r="7" spans="1:9" ht="25.9" customHeight="1" x14ac:dyDescent="0.2">
      <c r="A7" s="116" t="s">
        <v>481</v>
      </c>
      <c r="B7" s="116" t="s">
        <v>113</v>
      </c>
      <c r="C7" s="137" t="s">
        <v>484</v>
      </c>
      <c r="D7" s="137" t="s">
        <v>623</v>
      </c>
      <c r="E7" s="138" t="s">
        <v>1012</v>
      </c>
      <c r="F7" s="137" t="s">
        <v>479</v>
      </c>
      <c r="G7" s="137" t="s">
        <v>479</v>
      </c>
      <c r="H7" s="138"/>
      <c r="I7" s="138" t="s">
        <v>480</v>
      </c>
    </row>
    <row r="8" spans="1:9" ht="15" customHeight="1" x14ac:dyDescent="0.2">
      <c r="A8" s="116" t="s">
        <v>482</v>
      </c>
      <c r="B8" s="116" t="s">
        <v>114</v>
      </c>
      <c r="C8" s="137" t="s">
        <v>1013</v>
      </c>
      <c r="D8" s="137" t="s">
        <v>1014</v>
      </c>
      <c r="E8" s="138" t="s">
        <v>1015</v>
      </c>
      <c r="F8" s="137" t="s">
        <v>479</v>
      </c>
      <c r="G8" s="137" t="s">
        <v>479</v>
      </c>
      <c r="H8" s="138"/>
      <c r="I8" s="138" t="s">
        <v>480</v>
      </c>
    </row>
    <row r="9" spans="1:9" ht="15" customHeight="1" x14ac:dyDescent="0.2">
      <c r="A9" s="116" t="s">
        <v>483</v>
      </c>
      <c r="B9" s="116" t="s">
        <v>115</v>
      </c>
      <c r="C9" s="137" t="s">
        <v>1016</v>
      </c>
      <c r="D9" s="137" t="s">
        <v>1017</v>
      </c>
      <c r="E9" s="138" t="s">
        <v>1018</v>
      </c>
      <c r="F9" s="137" t="s">
        <v>479</v>
      </c>
      <c r="G9" s="137" t="s">
        <v>479</v>
      </c>
      <c r="H9" s="138"/>
      <c r="I9" s="138" t="s">
        <v>480</v>
      </c>
    </row>
    <row r="10" spans="1:9" ht="15" customHeight="1" x14ac:dyDescent="0.2">
      <c r="A10" s="116" t="s">
        <v>485</v>
      </c>
      <c r="B10" s="116" t="s">
        <v>116</v>
      </c>
      <c r="C10" s="137" t="s">
        <v>1019</v>
      </c>
      <c r="D10" s="137" t="s">
        <v>1020</v>
      </c>
      <c r="E10" s="138" t="s">
        <v>1021</v>
      </c>
      <c r="F10" s="137" t="s">
        <v>479</v>
      </c>
      <c r="G10" s="137" t="s">
        <v>479</v>
      </c>
      <c r="H10" s="138"/>
      <c r="I10" s="138" t="s">
        <v>480</v>
      </c>
    </row>
    <row r="11" spans="1:9" ht="15" customHeight="1" x14ac:dyDescent="0.2">
      <c r="A11" s="116" t="s">
        <v>486</v>
      </c>
      <c r="B11" s="116" t="s">
        <v>117</v>
      </c>
      <c r="C11" s="137" t="s">
        <v>1022</v>
      </c>
      <c r="D11" s="137" t="s">
        <v>1023</v>
      </c>
      <c r="E11" s="138" t="s">
        <v>1024</v>
      </c>
      <c r="F11" s="137" t="s">
        <v>479</v>
      </c>
      <c r="G11" s="137" t="s">
        <v>479</v>
      </c>
      <c r="H11" s="138"/>
      <c r="I11" s="138" t="s">
        <v>480</v>
      </c>
    </row>
    <row r="12" spans="1:9" ht="15" customHeight="1" x14ac:dyDescent="0.2">
      <c r="A12" s="116" t="s">
        <v>492</v>
      </c>
      <c r="B12" s="116" t="s">
        <v>118</v>
      </c>
      <c r="C12" s="137" t="s">
        <v>478</v>
      </c>
      <c r="D12" s="137" t="s">
        <v>599</v>
      </c>
      <c r="E12" s="138" t="s">
        <v>479</v>
      </c>
      <c r="F12" s="137" t="s">
        <v>479</v>
      </c>
      <c r="G12" s="137" t="s">
        <v>479</v>
      </c>
      <c r="H12" s="138"/>
      <c r="I12" s="138" t="s">
        <v>480</v>
      </c>
    </row>
    <row r="13" spans="1:9" ht="25.9" customHeight="1" x14ac:dyDescent="0.2">
      <c r="A13" s="116" t="s">
        <v>493</v>
      </c>
      <c r="B13" s="116" t="s">
        <v>119</v>
      </c>
      <c r="C13" s="137" t="s">
        <v>1025</v>
      </c>
      <c r="D13" s="137" t="s">
        <v>1026</v>
      </c>
      <c r="E13" s="138" t="s">
        <v>1027</v>
      </c>
      <c r="F13" s="137" t="s">
        <v>479</v>
      </c>
      <c r="G13" s="137" t="s">
        <v>479</v>
      </c>
      <c r="H13" s="138"/>
      <c r="I13" s="138" t="s">
        <v>480</v>
      </c>
    </row>
    <row r="14" spans="1:9" ht="15" customHeight="1" x14ac:dyDescent="0.2">
      <c r="A14" s="116" t="s">
        <v>494</v>
      </c>
      <c r="B14" s="116" t="s">
        <v>120</v>
      </c>
      <c r="C14" s="137" t="s">
        <v>1028</v>
      </c>
      <c r="D14" s="137" t="s">
        <v>1029</v>
      </c>
      <c r="E14" s="138" t="s">
        <v>1030</v>
      </c>
      <c r="F14" s="137" t="s">
        <v>479</v>
      </c>
      <c r="G14" s="137" t="s">
        <v>479</v>
      </c>
      <c r="H14" s="138"/>
      <c r="I14" s="138" t="s">
        <v>480</v>
      </c>
    </row>
    <row r="15" spans="1:9" ht="15" customHeight="1" x14ac:dyDescent="0.2">
      <c r="A15" s="116" t="s">
        <v>495</v>
      </c>
      <c r="B15" s="116" t="s">
        <v>121</v>
      </c>
      <c r="C15" s="137" t="s">
        <v>1031</v>
      </c>
      <c r="D15" s="137" t="s">
        <v>735</v>
      </c>
      <c r="E15" s="138" t="s">
        <v>1032</v>
      </c>
      <c r="F15" s="137" t="s">
        <v>479</v>
      </c>
      <c r="G15" s="137" t="s">
        <v>479</v>
      </c>
      <c r="H15" s="138"/>
      <c r="I15" s="138" t="s">
        <v>480</v>
      </c>
    </row>
    <row r="16" spans="1:9" ht="15" customHeight="1" x14ac:dyDescent="0.2">
      <c r="A16" s="116" t="s">
        <v>496</v>
      </c>
      <c r="B16" s="116" t="s">
        <v>122</v>
      </c>
      <c r="C16" s="137" t="s">
        <v>1033</v>
      </c>
      <c r="D16" s="137" t="s">
        <v>1034</v>
      </c>
      <c r="E16" s="138" t="s">
        <v>1035</v>
      </c>
      <c r="F16" s="137" t="s">
        <v>479</v>
      </c>
      <c r="G16" s="137" t="s">
        <v>479</v>
      </c>
      <c r="H16" s="138"/>
      <c r="I16" s="138" t="s">
        <v>480</v>
      </c>
    </row>
    <row r="17" spans="1:9" ht="15" customHeight="1" x14ac:dyDescent="0.2">
      <c r="A17" s="116" t="s">
        <v>497</v>
      </c>
      <c r="B17" s="116" t="s">
        <v>123</v>
      </c>
      <c r="C17" s="137" t="s">
        <v>986</v>
      </c>
      <c r="D17" s="137" t="s">
        <v>1036</v>
      </c>
      <c r="E17" s="138" t="s">
        <v>1037</v>
      </c>
      <c r="F17" s="137" t="s">
        <v>479</v>
      </c>
      <c r="G17" s="137" t="s">
        <v>479</v>
      </c>
      <c r="H17" s="138" t="s">
        <v>487</v>
      </c>
      <c r="I17" s="138" t="s">
        <v>480</v>
      </c>
    </row>
    <row r="18" spans="1:9" ht="15" customHeight="1" x14ac:dyDescent="0.2">
      <c r="A18" s="116" t="s">
        <v>498</v>
      </c>
      <c r="B18" s="116" t="s">
        <v>124</v>
      </c>
      <c r="C18" s="137" t="s">
        <v>478</v>
      </c>
      <c r="D18" s="137" t="s">
        <v>512</v>
      </c>
      <c r="E18" s="138" t="s">
        <v>479</v>
      </c>
      <c r="F18" s="137" t="s">
        <v>479</v>
      </c>
      <c r="G18" s="137" t="s">
        <v>479</v>
      </c>
      <c r="H18" s="138"/>
      <c r="I18" s="138" t="s">
        <v>480</v>
      </c>
    </row>
    <row r="19" spans="1:9" ht="37.9" customHeight="1" x14ac:dyDescent="0.2">
      <c r="A19" s="116" t="s">
        <v>499</v>
      </c>
      <c r="B19" s="116" t="s">
        <v>125</v>
      </c>
      <c r="C19" s="137" t="s">
        <v>1038</v>
      </c>
      <c r="D19" s="137" t="s">
        <v>1039</v>
      </c>
      <c r="E19" s="138" t="s">
        <v>1040</v>
      </c>
      <c r="F19" s="137" t="s">
        <v>479</v>
      </c>
      <c r="G19" s="137" t="s">
        <v>479</v>
      </c>
      <c r="H19" s="138"/>
      <c r="I19" s="138" t="s">
        <v>480</v>
      </c>
    </row>
    <row r="20" spans="1:9" ht="15" customHeight="1" x14ac:dyDescent="0.2">
      <c r="A20" s="116" t="s">
        <v>500</v>
      </c>
      <c r="B20" s="116" t="s">
        <v>126</v>
      </c>
      <c r="C20" s="137" t="s">
        <v>478</v>
      </c>
      <c r="D20" s="137" t="s">
        <v>478</v>
      </c>
      <c r="E20" s="138" t="s">
        <v>479</v>
      </c>
      <c r="F20" s="137" t="s">
        <v>479</v>
      </c>
      <c r="G20" s="137" t="s">
        <v>479</v>
      </c>
      <c r="H20" s="138"/>
      <c r="I20" s="138" t="s">
        <v>480</v>
      </c>
    </row>
    <row r="21" spans="1:9" ht="15" customHeight="1" x14ac:dyDescent="0.2">
      <c r="A21" s="116" t="s">
        <v>501</v>
      </c>
      <c r="B21" s="116" t="s">
        <v>127</v>
      </c>
      <c r="C21" s="137" t="s">
        <v>977</v>
      </c>
      <c r="D21" s="137" t="s">
        <v>1041</v>
      </c>
      <c r="E21" s="138" t="s">
        <v>1042</v>
      </c>
      <c r="F21" s="137" t="s">
        <v>479</v>
      </c>
      <c r="G21" s="137" t="s">
        <v>479</v>
      </c>
      <c r="H21" s="138"/>
      <c r="I21" s="138" t="s">
        <v>480</v>
      </c>
    </row>
    <row r="22" spans="1:9" ht="15" customHeight="1" x14ac:dyDescent="0.2">
      <c r="A22" s="116" t="s">
        <v>502</v>
      </c>
      <c r="B22" s="116" t="s">
        <v>128</v>
      </c>
      <c r="C22" s="137" t="s">
        <v>546</v>
      </c>
      <c r="D22" s="137" t="s">
        <v>1043</v>
      </c>
      <c r="E22" s="138" t="s">
        <v>1044</v>
      </c>
      <c r="F22" s="137" t="s">
        <v>479</v>
      </c>
      <c r="G22" s="137" t="s">
        <v>479</v>
      </c>
      <c r="H22" s="138"/>
      <c r="I22" s="138" t="s">
        <v>480</v>
      </c>
    </row>
    <row r="23" spans="1:9" ht="15" customHeight="1" x14ac:dyDescent="0.2">
      <c r="A23" s="116" t="s">
        <v>503</v>
      </c>
      <c r="B23" s="116" t="s">
        <v>129</v>
      </c>
      <c r="C23" s="137" t="s">
        <v>1087</v>
      </c>
      <c r="D23" s="137" t="s">
        <v>770</v>
      </c>
      <c r="E23" s="138" t="s">
        <v>1636</v>
      </c>
      <c r="F23" s="137" t="s">
        <v>479</v>
      </c>
      <c r="G23" s="137" t="s">
        <v>479</v>
      </c>
      <c r="H23" s="138"/>
      <c r="I23" s="138" t="s">
        <v>480</v>
      </c>
    </row>
    <row r="24" spans="1:9" ht="37.9" customHeight="1" x14ac:dyDescent="0.2">
      <c r="A24" s="116" t="s">
        <v>504</v>
      </c>
      <c r="B24" s="116" t="s">
        <v>130</v>
      </c>
      <c r="C24" s="137" t="s">
        <v>1045</v>
      </c>
      <c r="D24" s="137" t="s">
        <v>1046</v>
      </c>
      <c r="E24" s="138" t="s">
        <v>1047</v>
      </c>
      <c r="F24" s="137" t="s">
        <v>479</v>
      </c>
      <c r="G24" s="137" t="s">
        <v>479</v>
      </c>
      <c r="H24" s="138"/>
      <c r="I24" s="138" t="s">
        <v>480</v>
      </c>
    </row>
    <row r="25" spans="1:9" ht="15" customHeight="1" x14ac:dyDescent="0.2">
      <c r="A25" s="116" t="s">
        <v>505</v>
      </c>
      <c r="B25" s="116" t="s">
        <v>131</v>
      </c>
      <c r="C25" s="137" t="s">
        <v>796</v>
      </c>
      <c r="D25" s="137" t="s">
        <v>1048</v>
      </c>
      <c r="E25" s="138" t="s">
        <v>1049</v>
      </c>
      <c r="F25" s="137" t="s">
        <v>479</v>
      </c>
      <c r="G25" s="137" t="s">
        <v>479</v>
      </c>
      <c r="H25" s="138"/>
      <c r="I25" s="138" t="s">
        <v>480</v>
      </c>
    </row>
    <row r="26" spans="1:9" ht="15" customHeight="1" x14ac:dyDescent="0.2">
      <c r="A26" s="116" t="s">
        <v>506</v>
      </c>
      <c r="B26" s="116" t="s">
        <v>132</v>
      </c>
      <c r="C26" s="137" t="s">
        <v>1050</v>
      </c>
      <c r="D26" s="137" t="s">
        <v>1051</v>
      </c>
      <c r="E26" s="138" t="s">
        <v>1052</v>
      </c>
      <c r="F26" s="137" t="s">
        <v>479</v>
      </c>
      <c r="G26" s="137" t="s">
        <v>479</v>
      </c>
      <c r="H26" s="138"/>
      <c r="I26" s="138" t="s">
        <v>480</v>
      </c>
    </row>
    <row r="27" spans="1:9" ht="15" customHeight="1" x14ac:dyDescent="0.2">
      <c r="A27" s="116" t="s">
        <v>507</v>
      </c>
      <c r="B27" s="116" t="s">
        <v>133</v>
      </c>
      <c r="C27" s="137" t="s">
        <v>1053</v>
      </c>
      <c r="D27" s="137" t="s">
        <v>1054</v>
      </c>
      <c r="E27" s="138" t="s">
        <v>1055</v>
      </c>
      <c r="F27" s="137" t="s">
        <v>479</v>
      </c>
      <c r="G27" s="137" t="s">
        <v>479</v>
      </c>
      <c r="H27" s="138"/>
      <c r="I27" s="138" t="s">
        <v>480</v>
      </c>
    </row>
    <row r="28" spans="1:9" ht="15" customHeight="1" x14ac:dyDescent="0.2">
      <c r="A28" s="116" t="s">
        <v>508</v>
      </c>
      <c r="B28" s="116" t="s">
        <v>134</v>
      </c>
      <c r="C28" s="137" t="s">
        <v>1056</v>
      </c>
      <c r="D28" s="137" t="s">
        <v>1057</v>
      </c>
      <c r="E28" s="138" t="s">
        <v>1058</v>
      </c>
      <c r="F28" s="137" t="s">
        <v>479</v>
      </c>
      <c r="G28" s="137" t="s">
        <v>479</v>
      </c>
      <c r="H28" s="138"/>
      <c r="I28" s="138" t="s">
        <v>480</v>
      </c>
    </row>
    <row r="29" spans="1:9" ht="15" customHeight="1" x14ac:dyDescent="0.2">
      <c r="A29" s="116" t="s">
        <v>509</v>
      </c>
      <c r="B29" s="116" t="s">
        <v>135</v>
      </c>
      <c r="C29" s="137" t="s">
        <v>1059</v>
      </c>
      <c r="D29" s="137" t="s">
        <v>1060</v>
      </c>
      <c r="E29" s="138" t="s">
        <v>1061</v>
      </c>
      <c r="F29" s="137" t="s">
        <v>479</v>
      </c>
      <c r="G29" s="137" t="s">
        <v>479</v>
      </c>
      <c r="H29" s="138"/>
      <c r="I29" s="138" t="s">
        <v>480</v>
      </c>
    </row>
    <row r="30" spans="1:9" ht="15" customHeight="1" x14ac:dyDescent="0.2">
      <c r="A30" s="116" t="s">
        <v>510</v>
      </c>
      <c r="B30" s="116" t="s">
        <v>136</v>
      </c>
      <c r="C30" s="137" t="s">
        <v>1062</v>
      </c>
      <c r="D30" s="137" t="s">
        <v>1063</v>
      </c>
      <c r="E30" s="138" t="s">
        <v>1064</v>
      </c>
      <c r="F30" s="137" t="s">
        <v>479</v>
      </c>
      <c r="G30" s="137" t="s">
        <v>479</v>
      </c>
      <c r="H30" s="138"/>
      <c r="I30" s="138" t="s">
        <v>480</v>
      </c>
    </row>
    <row r="31" spans="1:9" ht="15" customHeight="1" x14ac:dyDescent="0.2">
      <c r="A31" s="116" t="s">
        <v>511</v>
      </c>
      <c r="B31" s="116" t="s">
        <v>137</v>
      </c>
      <c r="C31" s="137" t="s">
        <v>600</v>
      </c>
      <c r="D31" s="137" t="s">
        <v>1065</v>
      </c>
      <c r="E31" s="138" t="s">
        <v>1066</v>
      </c>
      <c r="F31" s="137" t="s">
        <v>479</v>
      </c>
      <c r="G31" s="137" t="s">
        <v>479</v>
      </c>
      <c r="H31" s="138"/>
      <c r="I31" s="138" t="s">
        <v>480</v>
      </c>
    </row>
    <row r="32" spans="1:9" ht="15" customHeight="1" x14ac:dyDescent="0.2">
      <c r="A32" s="116" t="s">
        <v>520</v>
      </c>
      <c r="B32" s="116" t="s">
        <v>138</v>
      </c>
      <c r="C32" s="137" t="s">
        <v>821</v>
      </c>
      <c r="D32" s="137" t="s">
        <v>1067</v>
      </c>
      <c r="E32" s="138" t="s">
        <v>1068</v>
      </c>
      <c r="F32" s="137" t="s">
        <v>479</v>
      </c>
      <c r="G32" s="137" t="s">
        <v>479</v>
      </c>
      <c r="H32" s="138"/>
      <c r="I32" s="138" t="s">
        <v>480</v>
      </c>
    </row>
    <row r="33" spans="1:9" ht="15" customHeight="1" x14ac:dyDescent="0.2">
      <c r="A33" s="116" t="s">
        <v>521</v>
      </c>
      <c r="B33" s="116" t="s">
        <v>139</v>
      </c>
      <c r="C33" s="137" t="s">
        <v>1069</v>
      </c>
      <c r="D33" s="137" t="s">
        <v>1028</v>
      </c>
      <c r="E33" s="138" t="s">
        <v>1070</v>
      </c>
      <c r="F33" s="137" t="s">
        <v>629</v>
      </c>
      <c r="G33" s="137" t="s">
        <v>1071</v>
      </c>
      <c r="H33" s="138"/>
      <c r="I33" s="138" t="s">
        <v>1072</v>
      </c>
    </row>
    <row r="34" spans="1:9" ht="15" customHeight="1" x14ac:dyDescent="0.2">
      <c r="A34" s="116" t="s">
        <v>525</v>
      </c>
      <c r="B34" s="116" t="s">
        <v>140</v>
      </c>
      <c r="C34" s="137" t="s">
        <v>1073</v>
      </c>
      <c r="D34" s="137" t="s">
        <v>1074</v>
      </c>
      <c r="E34" s="138" t="s">
        <v>1075</v>
      </c>
      <c r="F34" s="137" t="s">
        <v>479</v>
      </c>
      <c r="G34" s="137" t="s">
        <v>479</v>
      </c>
      <c r="H34" s="138"/>
      <c r="I34" s="138" t="s">
        <v>480</v>
      </c>
    </row>
    <row r="35" spans="1:9" ht="15" customHeight="1" x14ac:dyDescent="0.2">
      <c r="A35" s="116" t="s">
        <v>526</v>
      </c>
      <c r="B35" s="116" t="s">
        <v>141</v>
      </c>
      <c r="C35" s="137" t="s">
        <v>1076</v>
      </c>
      <c r="D35" s="137" t="s">
        <v>1077</v>
      </c>
      <c r="E35" s="138" t="s">
        <v>1078</v>
      </c>
      <c r="F35" s="137" t="s">
        <v>479</v>
      </c>
      <c r="G35" s="137" t="s">
        <v>479</v>
      </c>
      <c r="H35" s="138"/>
      <c r="I35" s="138" t="s">
        <v>480</v>
      </c>
    </row>
    <row r="36" spans="1:9" ht="15" customHeight="1" x14ac:dyDescent="0.2">
      <c r="A36" s="116" t="s">
        <v>529</v>
      </c>
      <c r="B36" s="116" t="s">
        <v>142</v>
      </c>
      <c r="C36" s="137" t="s">
        <v>623</v>
      </c>
      <c r="D36" s="137" t="s">
        <v>1079</v>
      </c>
      <c r="E36" s="138" t="s">
        <v>1080</v>
      </c>
      <c r="F36" s="137" t="s">
        <v>479</v>
      </c>
      <c r="G36" s="137" t="s">
        <v>479</v>
      </c>
      <c r="H36" s="138"/>
      <c r="I36" s="138" t="s">
        <v>480</v>
      </c>
    </row>
    <row r="37" spans="1:9" ht="15" customHeight="1" x14ac:dyDescent="0.2">
      <c r="A37" s="116" t="s">
        <v>530</v>
      </c>
      <c r="B37" s="116" t="s">
        <v>143</v>
      </c>
      <c r="C37" s="137" t="s">
        <v>1081</v>
      </c>
      <c r="D37" s="137" t="s">
        <v>1082</v>
      </c>
      <c r="E37" s="138" t="s">
        <v>1083</v>
      </c>
      <c r="F37" s="137" t="s">
        <v>479</v>
      </c>
      <c r="G37" s="137" t="s">
        <v>479</v>
      </c>
      <c r="H37" s="138"/>
      <c r="I37" s="138" t="s">
        <v>480</v>
      </c>
    </row>
    <row r="38" spans="1:9" ht="15" customHeight="1" x14ac:dyDescent="0.2">
      <c r="A38" s="116" t="s">
        <v>531</v>
      </c>
      <c r="B38" s="116" t="s">
        <v>144</v>
      </c>
      <c r="C38" s="137" t="s">
        <v>1084</v>
      </c>
      <c r="D38" s="137" t="s">
        <v>1085</v>
      </c>
      <c r="E38" s="138" t="s">
        <v>1086</v>
      </c>
      <c r="F38" s="137" t="s">
        <v>479</v>
      </c>
      <c r="G38" s="137" t="s">
        <v>479</v>
      </c>
      <c r="H38" s="138"/>
      <c r="I38" s="138" t="s">
        <v>480</v>
      </c>
    </row>
    <row r="39" spans="1:9" ht="15" customHeight="1" x14ac:dyDescent="0.2">
      <c r="A39" s="116" t="s">
        <v>532</v>
      </c>
      <c r="B39" s="116" t="s">
        <v>145</v>
      </c>
      <c r="C39" s="137" t="s">
        <v>1087</v>
      </c>
      <c r="D39" s="137" t="s">
        <v>1088</v>
      </c>
      <c r="E39" s="138" t="s">
        <v>1089</v>
      </c>
      <c r="F39" s="137" t="s">
        <v>479</v>
      </c>
      <c r="G39" s="137" t="s">
        <v>479</v>
      </c>
      <c r="H39" s="138"/>
      <c r="I39" s="138" t="s">
        <v>480</v>
      </c>
    </row>
    <row r="40" spans="1:9" ht="15" customHeight="1" x14ac:dyDescent="0.2">
      <c r="A40" s="116" t="s">
        <v>533</v>
      </c>
      <c r="B40" s="116" t="s">
        <v>146</v>
      </c>
      <c r="C40" s="137" t="s">
        <v>1084</v>
      </c>
      <c r="D40" s="137" t="s">
        <v>1090</v>
      </c>
      <c r="E40" s="138" t="s">
        <v>1091</v>
      </c>
      <c r="F40" s="137" t="s">
        <v>479</v>
      </c>
      <c r="G40" s="137" t="s">
        <v>479</v>
      </c>
      <c r="H40" s="138"/>
      <c r="I40" s="138" t="s">
        <v>480</v>
      </c>
    </row>
    <row r="41" spans="1:9" ht="15" customHeight="1" x14ac:dyDescent="0.2">
      <c r="A41" s="116" t="s">
        <v>534</v>
      </c>
      <c r="B41" s="116" t="s">
        <v>147</v>
      </c>
      <c r="C41" s="137" t="s">
        <v>1033</v>
      </c>
      <c r="D41" s="137" t="s">
        <v>1092</v>
      </c>
      <c r="E41" s="138" t="s">
        <v>1637</v>
      </c>
      <c r="F41" s="137" t="s">
        <v>479</v>
      </c>
      <c r="G41" s="137" t="s">
        <v>479</v>
      </c>
      <c r="H41" s="138"/>
      <c r="I41" s="138" t="s">
        <v>480</v>
      </c>
    </row>
    <row r="42" spans="1:9" ht="15" customHeight="1" x14ac:dyDescent="0.2">
      <c r="A42" s="116" t="s">
        <v>541</v>
      </c>
      <c r="B42" s="116" t="s">
        <v>148</v>
      </c>
      <c r="C42" s="137" t="s">
        <v>1056</v>
      </c>
      <c r="D42" s="137" t="s">
        <v>1093</v>
      </c>
      <c r="E42" s="138" t="s">
        <v>1094</v>
      </c>
      <c r="F42" s="137" t="s">
        <v>479</v>
      </c>
      <c r="G42" s="137" t="s">
        <v>479</v>
      </c>
      <c r="H42" s="138"/>
      <c r="I42" s="138" t="s">
        <v>480</v>
      </c>
    </row>
    <row r="43" spans="1:9" ht="15" customHeight="1" x14ac:dyDescent="0.2">
      <c r="A43" s="116" t="s">
        <v>542</v>
      </c>
      <c r="B43" s="116" t="s">
        <v>149</v>
      </c>
      <c r="C43" s="137" t="s">
        <v>1095</v>
      </c>
      <c r="D43" s="137" t="s">
        <v>1096</v>
      </c>
      <c r="E43" s="138" t="s">
        <v>1097</v>
      </c>
      <c r="F43" s="137" t="s">
        <v>479</v>
      </c>
      <c r="G43" s="137" t="s">
        <v>479</v>
      </c>
      <c r="H43" s="138"/>
      <c r="I43" s="138" t="s">
        <v>480</v>
      </c>
    </row>
    <row r="44" spans="1:9" ht="15" customHeight="1" x14ac:dyDescent="0.2">
      <c r="A44" s="116" t="s">
        <v>553</v>
      </c>
      <c r="B44" s="116" t="s">
        <v>150</v>
      </c>
      <c r="C44" s="137" t="s">
        <v>664</v>
      </c>
      <c r="D44" s="137" t="s">
        <v>1098</v>
      </c>
      <c r="E44" s="138" t="s">
        <v>1638</v>
      </c>
      <c r="F44" s="137" t="s">
        <v>479</v>
      </c>
      <c r="G44" s="137" t="s">
        <v>479</v>
      </c>
      <c r="H44" s="138"/>
      <c r="I44" s="138" t="s">
        <v>480</v>
      </c>
    </row>
    <row r="45" spans="1:9" ht="15" customHeight="1" x14ac:dyDescent="0.2">
      <c r="A45" s="116" t="s">
        <v>554</v>
      </c>
      <c r="B45" s="116" t="s">
        <v>151</v>
      </c>
      <c r="C45" s="137" t="s">
        <v>1028</v>
      </c>
      <c r="D45" s="137" t="s">
        <v>1099</v>
      </c>
      <c r="E45" s="138" t="s">
        <v>1639</v>
      </c>
      <c r="F45" s="137" t="s">
        <v>479</v>
      </c>
      <c r="G45" s="137" t="s">
        <v>479</v>
      </c>
      <c r="H45" s="138"/>
      <c r="I45" s="138" t="s">
        <v>480</v>
      </c>
    </row>
    <row r="46" spans="1:9" ht="15" customHeight="1" x14ac:dyDescent="0.2">
      <c r="A46" s="116" t="s">
        <v>555</v>
      </c>
      <c r="B46" s="116" t="s">
        <v>152</v>
      </c>
      <c r="C46" s="137" t="s">
        <v>893</v>
      </c>
      <c r="D46" s="137" t="s">
        <v>1100</v>
      </c>
      <c r="E46" s="138" t="s">
        <v>1101</v>
      </c>
      <c r="F46" s="137" t="s">
        <v>479</v>
      </c>
      <c r="G46" s="137" t="s">
        <v>479</v>
      </c>
      <c r="H46" s="138"/>
      <c r="I46" s="138" t="s">
        <v>480</v>
      </c>
    </row>
    <row r="47" spans="1:9" ht="15" customHeight="1" x14ac:dyDescent="0.2">
      <c r="A47" s="116" t="s">
        <v>556</v>
      </c>
      <c r="B47" s="116" t="s">
        <v>153</v>
      </c>
      <c r="C47" s="137" t="s">
        <v>955</v>
      </c>
      <c r="D47" s="137" t="s">
        <v>1010</v>
      </c>
      <c r="E47" s="138" t="s">
        <v>1102</v>
      </c>
      <c r="F47" s="137" t="s">
        <v>479</v>
      </c>
      <c r="G47" s="137" t="s">
        <v>479</v>
      </c>
      <c r="H47" s="138"/>
      <c r="I47" s="138" t="s">
        <v>480</v>
      </c>
    </row>
    <row r="48" spans="1:9" ht="15" customHeight="1" x14ac:dyDescent="0.2">
      <c r="A48" s="116" t="s">
        <v>565</v>
      </c>
      <c r="B48" s="116" t="s">
        <v>154</v>
      </c>
      <c r="C48" s="137" t="s">
        <v>1103</v>
      </c>
      <c r="D48" s="137" t="s">
        <v>1104</v>
      </c>
      <c r="E48" s="138" t="s">
        <v>1105</v>
      </c>
      <c r="F48" s="137" t="s">
        <v>479</v>
      </c>
      <c r="G48" s="137" t="s">
        <v>479</v>
      </c>
      <c r="H48" s="138"/>
      <c r="I48" s="138" t="s">
        <v>480</v>
      </c>
    </row>
    <row r="49" spans="1:9" ht="15" customHeight="1" x14ac:dyDescent="0.2">
      <c r="A49" s="116" t="s">
        <v>566</v>
      </c>
      <c r="B49" s="116" t="s">
        <v>155</v>
      </c>
      <c r="C49" s="137" t="s">
        <v>652</v>
      </c>
      <c r="D49" s="137" t="s">
        <v>1106</v>
      </c>
      <c r="E49" s="138" t="s">
        <v>1107</v>
      </c>
      <c r="F49" s="137" t="s">
        <v>479</v>
      </c>
      <c r="G49" s="137" t="s">
        <v>479</v>
      </c>
      <c r="H49" s="138"/>
      <c r="I49" s="138" t="s">
        <v>480</v>
      </c>
    </row>
    <row r="50" spans="1:9" ht="15" customHeight="1" x14ac:dyDescent="0.2">
      <c r="A50" s="116" t="s">
        <v>567</v>
      </c>
      <c r="B50" s="116" t="s">
        <v>156</v>
      </c>
      <c r="C50" s="137" t="s">
        <v>543</v>
      </c>
      <c r="D50" s="137" t="s">
        <v>1108</v>
      </c>
      <c r="E50" s="138" t="s">
        <v>1109</v>
      </c>
      <c r="F50" s="137" t="s">
        <v>479</v>
      </c>
      <c r="G50" s="137" t="s">
        <v>479</v>
      </c>
      <c r="H50" s="138"/>
      <c r="I50" s="138" t="s">
        <v>480</v>
      </c>
    </row>
    <row r="51" spans="1:9" ht="15" customHeight="1" x14ac:dyDescent="0.2">
      <c r="A51" s="116" t="s">
        <v>568</v>
      </c>
      <c r="B51" s="116" t="s">
        <v>157</v>
      </c>
      <c r="C51" s="137" t="s">
        <v>1110</v>
      </c>
      <c r="D51" s="137" t="s">
        <v>1111</v>
      </c>
      <c r="E51" s="138" t="s">
        <v>1112</v>
      </c>
      <c r="F51" s="137" t="s">
        <v>479</v>
      </c>
      <c r="G51" s="137" t="s">
        <v>479</v>
      </c>
      <c r="H51" s="138" t="s">
        <v>487</v>
      </c>
      <c r="I51" s="138" t="s">
        <v>480</v>
      </c>
    </row>
    <row r="52" spans="1:9" ht="15" customHeight="1" x14ac:dyDescent="0.2">
      <c r="A52" s="116" t="s">
        <v>569</v>
      </c>
      <c r="B52" s="116" t="s">
        <v>158</v>
      </c>
      <c r="C52" s="137" t="s">
        <v>1113</v>
      </c>
      <c r="D52" s="137" t="s">
        <v>1114</v>
      </c>
      <c r="E52" s="138" t="s">
        <v>1115</v>
      </c>
      <c r="F52" s="137" t="s">
        <v>479</v>
      </c>
      <c r="G52" s="137" t="s">
        <v>479</v>
      </c>
      <c r="H52" s="138"/>
      <c r="I52" s="138" t="s">
        <v>480</v>
      </c>
    </row>
    <row r="53" spans="1:9" ht="15" customHeight="1" x14ac:dyDescent="0.2">
      <c r="A53" s="116" t="s">
        <v>574</v>
      </c>
      <c r="B53" s="116" t="s">
        <v>159</v>
      </c>
      <c r="C53" s="137" t="s">
        <v>820</v>
      </c>
      <c r="D53" s="137" t="s">
        <v>1116</v>
      </c>
      <c r="E53" s="138" t="s">
        <v>1117</v>
      </c>
      <c r="F53" s="137" t="s">
        <v>479</v>
      </c>
      <c r="G53" s="137" t="s">
        <v>479</v>
      </c>
      <c r="H53" s="138"/>
      <c r="I53" s="138" t="s">
        <v>480</v>
      </c>
    </row>
    <row r="54" spans="1:9" ht="15" customHeight="1" x14ac:dyDescent="0.2">
      <c r="A54" s="116" t="s">
        <v>575</v>
      </c>
      <c r="B54" s="116" t="s">
        <v>160</v>
      </c>
      <c r="C54" s="137" t="s">
        <v>1118</v>
      </c>
      <c r="D54" s="137" t="s">
        <v>1119</v>
      </c>
      <c r="E54" s="138" t="s">
        <v>1120</v>
      </c>
      <c r="F54" s="137" t="s">
        <v>479</v>
      </c>
      <c r="G54" s="137" t="s">
        <v>479</v>
      </c>
      <c r="H54" s="138"/>
      <c r="I54" s="138" t="s">
        <v>480</v>
      </c>
    </row>
    <row r="55" spans="1:9" ht="15" customHeight="1" x14ac:dyDescent="0.2">
      <c r="A55" s="116" t="s">
        <v>576</v>
      </c>
      <c r="B55" s="116" t="s">
        <v>161</v>
      </c>
      <c r="C55" s="137" t="s">
        <v>599</v>
      </c>
      <c r="D55" s="137" t="s">
        <v>1121</v>
      </c>
      <c r="E55" s="138" t="s">
        <v>1122</v>
      </c>
      <c r="F55" s="137" t="s">
        <v>479</v>
      </c>
      <c r="G55" s="137" t="s">
        <v>479</v>
      </c>
      <c r="H55" s="138"/>
      <c r="I55" s="138" t="s">
        <v>480</v>
      </c>
    </row>
    <row r="56" spans="1:9" ht="15" customHeight="1" x14ac:dyDescent="0.2">
      <c r="A56" s="116" t="s">
        <v>577</v>
      </c>
      <c r="B56" s="116" t="s">
        <v>162</v>
      </c>
      <c r="C56" s="137" t="s">
        <v>1123</v>
      </c>
      <c r="D56" s="137" t="s">
        <v>1124</v>
      </c>
      <c r="E56" s="138" t="s">
        <v>1125</v>
      </c>
      <c r="F56" s="137" t="s">
        <v>479</v>
      </c>
      <c r="G56" s="137" t="s">
        <v>479</v>
      </c>
      <c r="H56" s="138"/>
      <c r="I56" s="138" t="s">
        <v>480</v>
      </c>
    </row>
    <row r="57" spans="1:9" ht="15" customHeight="1" x14ac:dyDescent="0.2">
      <c r="A57" s="116" t="s">
        <v>580</v>
      </c>
      <c r="B57" s="116" t="s">
        <v>163</v>
      </c>
      <c r="C57" s="137" t="s">
        <v>808</v>
      </c>
      <c r="D57" s="137" t="s">
        <v>1126</v>
      </c>
      <c r="E57" s="138" t="s">
        <v>1127</v>
      </c>
      <c r="F57" s="137" t="s">
        <v>479</v>
      </c>
      <c r="G57" s="137" t="s">
        <v>479</v>
      </c>
      <c r="H57" s="138"/>
      <c r="I57" s="138" t="s">
        <v>480</v>
      </c>
    </row>
    <row r="58" spans="1:9" ht="25.9" customHeight="1" x14ac:dyDescent="0.2">
      <c r="A58" s="116" t="s">
        <v>583</v>
      </c>
      <c r="B58" s="116" t="s">
        <v>68</v>
      </c>
      <c r="C58" s="137" t="s">
        <v>512</v>
      </c>
      <c r="D58" s="137" t="s">
        <v>623</v>
      </c>
      <c r="E58" s="138" t="s">
        <v>560</v>
      </c>
      <c r="F58" s="137" t="s">
        <v>479</v>
      </c>
      <c r="G58" s="137" t="s">
        <v>479</v>
      </c>
      <c r="H58" s="138"/>
      <c r="I58" s="138" t="s">
        <v>480</v>
      </c>
    </row>
    <row r="59" spans="1:9" ht="25.9" customHeight="1" x14ac:dyDescent="0.2">
      <c r="A59" s="116" t="s">
        <v>584</v>
      </c>
      <c r="B59" s="116" t="s">
        <v>69</v>
      </c>
      <c r="C59" s="137" t="s">
        <v>1128</v>
      </c>
      <c r="D59" s="137" t="s">
        <v>1640</v>
      </c>
      <c r="E59" s="138" t="s">
        <v>1641</v>
      </c>
      <c r="F59" s="137" t="s">
        <v>479</v>
      </c>
      <c r="G59" s="137" t="s">
        <v>479</v>
      </c>
      <c r="H59" s="138"/>
      <c r="I59" s="138" t="s">
        <v>480</v>
      </c>
    </row>
    <row r="60" spans="1:9" ht="25.9" customHeight="1" x14ac:dyDescent="0.2">
      <c r="A60" s="116" t="s">
        <v>585</v>
      </c>
      <c r="B60" s="116" t="s">
        <v>70</v>
      </c>
      <c r="C60" s="137" t="s">
        <v>1073</v>
      </c>
      <c r="D60" s="137" t="s">
        <v>1129</v>
      </c>
      <c r="E60" s="138" t="s">
        <v>1130</v>
      </c>
      <c r="F60" s="137" t="s">
        <v>479</v>
      </c>
      <c r="G60" s="137" t="s">
        <v>479</v>
      </c>
      <c r="H60" s="138"/>
      <c r="I60" s="138" t="s">
        <v>480</v>
      </c>
    </row>
    <row r="61" spans="1:9" ht="25.9" customHeight="1" x14ac:dyDescent="0.2">
      <c r="A61" s="116" t="s">
        <v>586</v>
      </c>
      <c r="B61" s="116" t="s">
        <v>71</v>
      </c>
      <c r="C61" s="137" t="s">
        <v>610</v>
      </c>
      <c r="D61" s="137" t="s">
        <v>782</v>
      </c>
      <c r="E61" s="138" t="s">
        <v>1064</v>
      </c>
      <c r="F61" s="137" t="s">
        <v>479</v>
      </c>
      <c r="G61" s="137" t="s">
        <v>479</v>
      </c>
      <c r="H61" s="138"/>
      <c r="I61" s="138" t="s">
        <v>480</v>
      </c>
    </row>
    <row r="62" spans="1:9" ht="25.9" customHeight="1" x14ac:dyDescent="0.2">
      <c r="A62" s="116" t="s">
        <v>587</v>
      </c>
      <c r="B62" s="116" t="s">
        <v>72</v>
      </c>
      <c r="C62" s="137" t="s">
        <v>1062</v>
      </c>
      <c r="D62" s="137" t="s">
        <v>1131</v>
      </c>
      <c r="E62" s="138" t="s">
        <v>1132</v>
      </c>
      <c r="F62" s="137" t="s">
        <v>479</v>
      </c>
      <c r="G62" s="137" t="s">
        <v>479</v>
      </c>
      <c r="H62" s="138"/>
      <c r="I62" s="138" t="s">
        <v>480</v>
      </c>
    </row>
    <row r="63" spans="1:9" ht="25.9" customHeight="1" x14ac:dyDescent="0.2">
      <c r="A63" s="116" t="s">
        <v>588</v>
      </c>
      <c r="B63" s="116" t="s">
        <v>164</v>
      </c>
      <c r="C63" s="137" t="s">
        <v>478</v>
      </c>
      <c r="D63" s="137" t="s">
        <v>478</v>
      </c>
      <c r="E63" s="138" t="s">
        <v>479</v>
      </c>
      <c r="F63" s="137" t="s">
        <v>479</v>
      </c>
      <c r="G63" s="137" t="s">
        <v>479</v>
      </c>
      <c r="H63" s="138"/>
      <c r="I63" s="138" t="s">
        <v>480</v>
      </c>
    </row>
    <row r="64" spans="1:9" ht="15" customHeight="1" x14ac:dyDescent="0.2">
      <c r="A64" s="116" t="s">
        <v>589</v>
      </c>
      <c r="B64" s="116" t="s">
        <v>165</v>
      </c>
      <c r="C64" s="137" t="s">
        <v>478</v>
      </c>
      <c r="D64" s="137" t="s">
        <v>1133</v>
      </c>
      <c r="E64" s="138" t="s">
        <v>479</v>
      </c>
      <c r="F64" s="137" t="s">
        <v>479</v>
      </c>
      <c r="G64" s="137" t="s">
        <v>479</v>
      </c>
      <c r="H64" s="138"/>
      <c r="I64" s="138" t="s">
        <v>480</v>
      </c>
    </row>
    <row r="65" spans="1:9" ht="25.9" customHeight="1" x14ac:dyDescent="0.2">
      <c r="A65" s="116" t="s">
        <v>590</v>
      </c>
      <c r="B65" s="116" t="s">
        <v>73</v>
      </c>
      <c r="C65" s="137" t="s">
        <v>478</v>
      </c>
      <c r="D65" s="137" t="s">
        <v>484</v>
      </c>
      <c r="E65" s="138" t="s">
        <v>479</v>
      </c>
      <c r="F65" s="137" t="s">
        <v>479</v>
      </c>
      <c r="G65" s="137" t="s">
        <v>479</v>
      </c>
      <c r="H65" s="138"/>
      <c r="I65" s="138" t="s">
        <v>480</v>
      </c>
    </row>
    <row r="66" spans="1:9" ht="15" customHeight="1" x14ac:dyDescent="0.2">
      <c r="A66" s="116" t="s">
        <v>591</v>
      </c>
      <c r="B66" s="116" t="s">
        <v>74</v>
      </c>
      <c r="C66" s="137" t="s">
        <v>478</v>
      </c>
      <c r="D66" s="137" t="s">
        <v>478</v>
      </c>
      <c r="E66" s="138" t="s">
        <v>479</v>
      </c>
      <c r="F66" s="137" t="s">
        <v>479</v>
      </c>
      <c r="G66" s="137" t="s">
        <v>479</v>
      </c>
      <c r="H66" s="138"/>
      <c r="I66" s="138" t="s">
        <v>480</v>
      </c>
    </row>
  </sheetData>
  <mergeCells count="3">
    <mergeCell ref="A2:I2"/>
    <mergeCell ref="A3:I3"/>
    <mergeCell ref="G1:I1"/>
  </mergeCells>
  <pageMargins left="0.7" right="0.7" top="0.75" bottom="0.75" header="0.3" footer="0.3"/>
  <pageSetup paperSize="9" scale="58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view="pageBreakPreview" zoomScale="150" zoomScaleNormal="100" zoomScaleSheetLayoutView="150" workbookViewId="0">
      <pane xSplit="2" ySplit="6" topLeftCell="C64" activePane="bottomRight" state="frozen"/>
      <selection pane="topRight" activeCell="C1" sqref="C1"/>
      <selection pane="bottomLeft" activeCell="A7" sqref="A7"/>
      <selection pane="bottomRight" activeCell="J1" sqref="J1:M1"/>
    </sheetView>
  </sheetViews>
  <sheetFormatPr defaultColWidth="8" defaultRowHeight="15" x14ac:dyDescent="0.25"/>
  <cols>
    <col min="1" max="1" width="7.140625" style="113" customWidth="1"/>
    <col min="2" max="2" width="26" style="119" customWidth="1"/>
    <col min="3" max="3" width="8.7109375" style="113" customWidth="1"/>
    <col min="4" max="4" width="9.28515625" style="113" customWidth="1"/>
    <col min="5" max="5" width="9.5703125" style="113" customWidth="1"/>
    <col min="6" max="6" width="8.5703125" style="113" customWidth="1"/>
    <col min="7" max="7" width="9.5703125" style="113" customWidth="1"/>
    <col min="8" max="8" width="9.5703125" style="120" customWidth="1"/>
    <col min="9" max="9" width="10.28515625" style="120" customWidth="1"/>
    <col min="10" max="10" width="9.85546875" style="113" customWidth="1"/>
    <col min="11" max="11" width="9.28515625" style="121" customWidth="1"/>
    <col min="12" max="12" width="8.28515625" style="121" customWidth="1"/>
    <col min="13" max="13" width="12.28515625" style="121" customWidth="1"/>
    <col min="14" max="14" width="10.42578125" style="121" customWidth="1"/>
    <col min="15" max="15" width="8" style="135" customWidth="1"/>
    <col min="16" max="16384" width="8" style="118"/>
  </cols>
  <sheetData>
    <row r="1" spans="1:14" s="112" customFormat="1" ht="31.5" customHeight="1" x14ac:dyDescent="0.2">
      <c r="J1" s="281" t="s">
        <v>1484</v>
      </c>
      <c r="K1" s="281"/>
      <c r="L1" s="281"/>
      <c r="M1" s="281"/>
    </row>
    <row r="2" spans="1:14" s="112" customFormat="1" ht="28.9" customHeight="1" x14ac:dyDescent="0.2">
      <c r="A2" s="356" t="s">
        <v>989</v>
      </c>
      <c r="B2" s="356"/>
      <c r="C2" s="356"/>
      <c r="D2" s="356"/>
      <c r="E2" s="356"/>
      <c r="F2" s="356"/>
      <c r="G2" s="356"/>
      <c r="H2" s="356"/>
      <c r="I2" s="356"/>
      <c r="J2" s="356"/>
      <c r="K2" s="356"/>
      <c r="L2" s="356"/>
      <c r="M2" s="356"/>
    </row>
    <row r="3" spans="1:14" s="113" customFormat="1" ht="12.75" customHeight="1" x14ac:dyDescent="0.2">
      <c r="A3" s="366" t="s">
        <v>990</v>
      </c>
      <c r="B3" s="366"/>
      <c r="C3" s="366"/>
      <c r="D3" s="366"/>
      <c r="E3" s="366"/>
      <c r="F3" s="366"/>
      <c r="G3" s="366"/>
      <c r="H3" s="366"/>
      <c r="I3" s="366"/>
      <c r="J3" s="366"/>
      <c r="K3" s="366"/>
      <c r="L3" s="366"/>
      <c r="M3" s="366"/>
    </row>
    <row r="4" spans="1:14" s="152" customFormat="1" ht="22.5" customHeight="1" x14ac:dyDescent="0.2">
      <c r="A4" s="367" t="s">
        <v>462</v>
      </c>
      <c r="B4" s="357" t="s">
        <v>463</v>
      </c>
      <c r="C4" s="369" t="s">
        <v>991</v>
      </c>
      <c r="D4" s="369"/>
      <c r="E4" s="369" t="s">
        <v>992</v>
      </c>
      <c r="F4" s="369"/>
      <c r="G4" s="369" t="s">
        <v>993</v>
      </c>
      <c r="H4" s="369"/>
      <c r="I4" s="369" t="s">
        <v>467</v>
      </c>
      <c r="J4" s="369"/>
      <c r="K4" s="369" t="s">
        <v>606</v>
      </c>
      <c r="L4" s="369"/>
      <c r="M4" s="122" t="s">
        <v>471</v>
      </c>
    </row>
    <row r="5" spans="1:14" s="152" customFormat="1" ht="38.25" x14ac:dyDescent="0.2">
      <c r="A5" s="368"/>
      <c r="B5" s="359"/>
      <c r="C5" s="236" t="s">
        <v>474</v>
      </c>
      <c r="D5" s="247" t="s">
        <v>708</v>
      </c>
      <c r="E5" s="236" t="s">
        <v>474</v>
      </c>
      <c r="F5" s="247" t="s">
        <v>708</v>
      </c>
      <c r="G5" s="236" t="s">
        <v>474</v>
      </c>
      <c r="H5" s="247" t="s">
        <v>708</v>
      </c>
      <c r="I5" s="236" t="s">
        <v>474</v>
      </c>
      <c r="J5" s="247" t="s">
        <v>708</v>
      </c>
      <c r="K5" s="236" t="s">
        <v>474</v>
      </c>
      <c r="L5" s="247" t="s">
        <v>708</v>
      </c>
      <c r="M5" s="236" t="s">
        <v>475</v>
      </c>
    </row>
    <row r="6" spans="1:14" s="123" customFormat="1" ht="30" x14ac:dyDescent="0.25">
      <c r="A6" s="237"/>
      <c r="B6" s="238" t="s">
        <v>476</v>
      </c>
      <c r="C6" s="127" t="s">
        <v>1631</v>
      </c>
      <c r="D6" s="127" t="s">
        <v>994</v>
      </c>
      <c r="E6" s="127" t="s">
        <v>709</v>
      </c>
      <c r="F6" s="127" t="s">
        <v>995</v>
      </c>
      <c r="G6" s="128" t="s">
        <v>996</v>
      </c>
      <c r="H6" s="128" t="s">
        <v>895</v>
      </c>
      <c r="I6" s="127" t="s">
        <v>1632</v>
      </c>
      <c r="J6" s="127" t="s">
        <v>997</v>
      </c>
      <c r="K6" s="127" t="s">
        <v>1633</v>
      </c>
      <c r="L6" s="127" t="s">
        <v>998</v>
      </c>
      <c r="M6" s="127" t="s">
        <v>999</v>
      </c>
      <c r="N6" s="129"/>
    </row>
    <row r="7" spans="1:14" s="112" customFormat="1" ht="26.25" x14ac:dyDescent="0.25">
      <c r="A7" s="115" t="s">
        <v>477</v>
      </c>
      <c r="B7" s="116" t="s">
        <v>112</v>
      </c>
      <c r="C7" s="130">
        <v>164</v>
      </c>
      <c r="D7" s="130">
        <v>0</v>
      </c>
      <c r="E7" s="131">
        <v>18615</v>
      </c>
      <c r="F7" s="130">
        <v>1</v>
      </c>
      <c r="G7" s="132">
        <v>8.8000000000000005E-3</v>
      </c>
      <c r="H7" s="132">
        <v>0</v>
      </c>
      <c r="I7" s="133">
        <v>5</v>
      </c>
      <c r="J7" s="133">
        <v>5</v>
      </c>
      <c r="K7" s="133">
        <v>5</v>
      </c>
      <c r="L7" s="133">
        <v>0</v>
      </c>
      <c r="M7" s="134">
        <v>5</v>
      </c>
      <c r="N7" s="125"/>
    </row>
    <row r="8" spans="1:14" s="112" customFormat="1" ht="26.25" x14ac:dyDescent="0.25">
      <c r="A8" s="115" t="s">
        <v>481</v>
      </c>
      <c r="B8" s="116" t="s">
        <v>113</v>
      </c>
      <c r="C8" s="130">
        <v>18</v>
      </c>
      <c r="D8" s="130">
        <v>0</v>
      </c>
      <c r="E8" s="131">
        <v>5604</v>
      </c>
      <c r="F8" s="130">
        <v>89</v>
      </c>
      <c r="G8" s="132">
        <v>3.2000000000000002E-3</v>
      </c>
      <c r="H8" s="132">
        <v>0</v>
      </c>
      <c r="I8" s="133">
        <v>5</v>
      </c>
      <c r="J8" s="133">
        <v>5</v>
      </c>
      <c r="K8" s="133">
        <v>4.92</v>
      </c>
      <c r="L8" s="133">
        <v>0.08</v>
      </c>
      <c r="M8" s="134">
        <v>5</v>
      </c>
      <c r="N8" s="125"/>
    </row>
    <row r="9" spans="1:14" s="112" customFormat="1" x14ac:dyDescent="0.25">
      <c r="A9" s="115" t="s">
        <v>482</v>
      </c>
      <c r="B9" s="116" t="s">
        <v>114</v>
      </c>
      <c r="C9" s="130">
        <v>660</v>
      </c>
      <c r="D9" s="130">
        <v>0</v>
      </c>
      <c r="E9" s="131">
        <v>81141</v>
      </c>
      <c r="F9" s="130">
        <v>0</v>
      </c>
      <c r="G9" s="132">
        <v>8.0999999999999996E-3</v>
      </c>
      <c r="H9" s="132">
        <v>0</v>
      </c>
      <c r="I9" s="133">
        <v>5</v>
      </c>
      <c r="J9" s="133">
        <v>5</v>
      </c>
      <c r="K9" s="133">
        <v>5</v>
      </c>
      <c r="L9" s="133">
        <v>0</v>
      </c>
      <c r="M9" s="134">
        <v>5</v>
      </c>
      <c r="N9" s="125"/>
    </row>
    <row r="10" spans="1:14" s="112" customFormat="1" x14ac:dyDescent="0.25">
      <c r="A10" s="115" t="s">
        <v>483</v>
      </c>
      <c r="B10" s="116" t="s">
        <v>115</v>
      </c>
      <c r="C10" s="130">
        <v>727</v>
      </c>
      <c r="D10" s="130">
        <v>30</v>
      </c>
      <c r="E10" s="131">
        <v>88691</v>
      </c>
      <c r="F10" s="131">
        <v>4710</v>
      </c>
      <c r="G10" s="132">
        <v>8.2000000000000007E-3</v>
      </c>
      <c r="H10" s="132">
        <v>6.4000000000000003E-3</v>
      </c>
      <c r="I10" s="133">
        <v>5</v>
      </c>
      <c r="J10" s="133">
        <v>5</v>
      </c>
      <c r="K10" s="133">
        <v>4.75</v>
      </c>
      <c r="L10" s="133">
        <v>0.25</v>
      </c>
      <c r="M10" s="134">
        <v>5</v>
      </c>
      <c r="N10" s="125"/>
    </row>
    <row r="11" spans="1:14" s="112" customFormat="1" x14ac:dyDescent="0.25">
      <c r="A11" s="115" t="s">
        <v>485</v>
      </c>
      <c r="B11" s="116" t="s">
        <v>116</v>
      </c>
      <c r="C11" s="130">
        <v>529</v>
      </c>
      <c r="D11" s="130">
        <v>457</v>
      </c>
      <c r="E11" s="131">
        <v>55389</v>
      </c>
      <c r="F11" s="131">
        <v>40320</v>
      </c>
      <c r="G11" s="132">
        <v>9.5999999999999992E-3</v>
      </c>
      <c r="H11" s="132">
        <v>1.1299999999999999E-2</v>
      </c>
      <c r="I11" s="133">
        <v>5</v>
      </c>
      <c r="J11" s="133">
        <v>5</v>
      </c>
      <c r="K11" s="133">
        <v>2.895</v>
      </c>
      <c r="L11" s="133">
        <v>2.105</v>
      </c>
      <c r="M11" s="134">
        <v>5</v>
      </c>
      <c r="N11" s="125"/>
    </row>
    <row r="12" spans="1:14" s="112" customFormat="1" x14ac:dyDescent="0.25">
      <c r="A12" s="115" t="s">
        <v>486</v>
      </c>
      <c r="B12" s="116" t="s">
        <v>117</v>
      </c>
      <c r="C12" s="130">
        <v>610</v>
      </c>
      <c r="D12" s="130">
        <v>235</v>
      </c>
      <c r="E12" s="131">
        <v>67441</v>
      </c>
      <c r="F12" s="131">
        <v>23469</v>
      </c>
      <c r="G12" s="132">
        <v>8.9999999999999993E-3</v>
      </c>
      <c r="H12" s="132">
        <v>0.01</v>
      </c>
      <c r="I12" s="133">
        <v>5</v>
      </c>
      <c r="J12" s="133">
        <v>5</v>
      </c>
      <c r="K12" s="133">
        <v>3.71</v>
      </c>
      <c r="L12" s="133">
        <v>1.29</v>
      </c>
      <c r="M12" s="134">
        <v>5</v>
      </c>
      <c r="N12" s="125"/>
    </row>
    <row r="13" spans="1:14" s="112" customFormat="1" x14ac:dyDescent="0.25">
      <c r="A13" s="115" t="s">
        <v>492</v>
      </c>
      <c r="B13" s="116" t="s">
        <v>118</v>
      </c>
      <c r="C13" s="130">
        <v>6</v>
      </c>
      <c r="D13" s="130">
        <v>677</v>
      </c>
      <c r="E13" s="131">
        <v>1668</v>
      </c>
      <c r="F13" s="131">
        <v>54164</v>
      </c>
      <c r="G13" s="132">
        <v>3.5999999999999999E-3</v>
      </c>
      <c r="H13" s="132">
        <v>1.2500000000000001E-2</v>
      </c>
      <c r="I13" s="133">
        <v>5</v>
      </c>
      <c r="J13" s="133">
        <v>5</v>
      </c>
      <c r="K13" s="133">
        <v>0.15</v>
      </c>
      <c r="L13" s="133">
        <v>4.8499999999999996</v>
      </c>
      <c r="M13" s="134">
        <v>5</v>
      </c>
      <c r="N13" s="125"/>
    </row>
    <row r="14" spans="1:14" s="112" customFormat="1" ht="26.25" x14ac:dyDescent="0.25">
      <c r="A14" s="115" t="s">
        <v>493</v>
      </c>
      <c r="B14" s="116" t="s">
        <v>119</v>
      </c>
      <c r="C14" s="130">
        <v>943</v>
      </c>
      <c r="D14" s="130">
        <v>241</v>
      </c>
      <c r="E14" s="131">
        <v>106829</v>
      </c>
      <c r="F14" s="131">
        <v>20890</v>
      </c>
      <c r="G14" s="132">
        <v>8.8000000000000005E-3</v>
      </c>
      <c r="H14" s="132">
        <v>1.15E-2</v>
      </c>
      <c r="I14" s="133">
        <v>5</v>
      </c>
      <c r="J14" s="133">
        <v>5</v>
      </c>
      <c r="K14" s="133">
        <v>4.18</v>
      </c>
      <c r="L14" s="133">
        <v>0.82</v>
      </c>
      <c r="M14" s="134">
        <v>5</v>
      </c>
      <c r="N14" s="125"/>
    </row>
    <row r="15" spans="1:14" s="112" customFormat="1" x14ac:dyDescent="0.25">
      <c r="A15" s="115" t="s">
        <v>494</v>
      </c>
      <c r="B15" s="116" t="s">
        <v>120</v>
      </c>
      <c r="C15" s="131">
        <v>1400</v>
      </c>
      <c r="D15" s="130">
        <v>318</v>
      </c>
      <c r="E15" s="131">
        <v>43705</v>
      </c>
      <c r="F15" s="131">
        <v>10064</v>
      </c>
      <c r="G15" s="132">
        <v>3.2000000000000001E-2</v>
      </c>
      <c r="H15" s="132">
        <v>3.1600000000000003E-2</v>
      </c>
      <c r="I15" s="133">
        <v>4.3423999999999996</v>
      </c>
      <c r="J15" s="133">
        <v>1.6459999999999999</v>
      </c>
      <c r="K15" s="133">
        <v>3.5304000000000002</v>
      </c>
      <c r="L15" s="133">
        <v>0.30780000000000002</v>
      </c>
      <c r="M15" s="134">
        <v>3.84</v>
      </c>
      <c r="N15" s="125"/>
    </row>
    <row r="16" spans="1:14" s="112" customFormat="1" x14ac:dyDescent="0.25">
      <c r="A16" s="115" t="s">
        <v>495</v>
      </c>
      <c r="B16" s="116" t="s">
        <v>121</v>
      </c>
      <c r="C16" s="130">
        <v>616</v>
      </c>
      <c r="D16" s="130">
        <v>0</v>
      </c>
      <c r="E16" s="131">
        <v>20031</v>
      </c>
      <c r="F16" s="130">
        <v>1</v>
      </c>
      <c r="G16" s="132">
        <v>3.0800000000000001E-2</v>
      </c>
      <c r="H16" s="132">
        <v>0</v>
      </c>
      <c r="I16" s="133">
        <v>4.4584999999999999</v>
      </c>
      <c r="J16" s="133">
        <v>5</v>
      </c>
      <c r="K16" s="133">
        <v>4.4584999999999999</v>
      </c>
      <c r="L16" s="133">
        <v>0</v>
      </c>
      <c r="M16" s="134">
        <v>4.46</v>
      </c>
      <c r="N16" s="125"/>
    </row>
    <row r="17" spans="1:14" s="112" customFormat="1" x14ac:dyDescent="0.25">
      <c r="A17" s="115" t="s">
        <v>496</v>
      </c>
      <c r="B17" s="116" t="s">
        <v>122</v>
      </c>
      <c r="C17" s="131">
        <v>1183</v>
      </c>
      <c r="D17" s="130">
        <v>0</v>
      </c>
      <c r="E17" s="131">
        <v>43318</v>
      </c>
      <c r="F17" s="130">
        <v>0</v>
      </c>
      <c r="G17" s="132">
        <v>2.7300000000000001E-2</v>
      </c>
      <c r="H17" s="132">
        <v>0</v>
      </c>
      <c r="I17" s="133">
        <v>4.7969999999999997</v>
      </c>
      <c r="J17" s="133">
        <v>5</v>
      </c>
      <c r="K17" s="133">
        <v>4.7969999999999997</v>
      </c>
      <c r="L17" s="133">
        <v>0</v>
      </c>
      <c r="M17" s="134">
        <v>4.8</v>
      </c>
      <c r="N17" s="125"/>
    </row>
    <row r="18" spans="1:14" s="112" customFormat="1" x14ac:dyDescent="0.25">
      <c r="A18" s="115" t="s">
        <v>497</v>
      </c>
      <c r="B18" s="116" t="s">
        <v>123</v>
      </c>
      <c r="C18" s="131">
        <v>1129</v>
      </c>
      <c r="D18" s="130">
        <v>0</v>
      </c>
      <c r="E18" s="131">
        <v>37310</v>
      </c>
      <c r="F18" s="130">
        <v>0</v>
      </c>
      <c r="G18" s="132">
        <v>3.0300000000000001E-2</v>
      </c>
      <c r="H18" s="132">
        <v>0</v>
      </c>
      <c r="I18" s="133">
        <v>4.5068999999999999</v>
      </c>
      <c r="J18" s="133">
        <v>5</v>
      </c>
      <c r="K18" s="133">
        <v>4.5068999999999999</v>
      </c>
      <c r="L18" s="133">
        <v>0</v>
      </c>
      <c r="M18" s="134">
        <v>4.51</v>
      </c>
      <c r="N18" s="125"/>
    </row>
    <row r="19" spans="1:14" s="112" customFormat="1" x14ac:dyDescent="0.25">
      <c r="A19" s="115" t="s">
        <v>498</v>
      </c>
      <c r="B19" s="116" t="s">
        <v>124</v>
      </c>
      <c r="C19" s="130">
        <v>0</v>
      </c>
      <c r="D19" s="130">
        <v>878</v>
      </c>
      <c r="E19" s="130">
        <v>482</v>
      </c>
      <c r="F19" s="131">
        <v>33374</v>
      </c>
      <c r="G19" s="132">
        <v>0</v>
      </c>
      <c r="H19" s="132">
        <v>2.63E-2</v>
      </c>
      <c r="I19" s="133">
        <v>5</v>
      </c>
      <c r="J19" s="133">
        <v>3.2919999999999998</v>
      </c>
      <c r="K19" s="133">
        <v>7.0000000000000007E-2</v>
      </c>
      <c r="L19" s="133">
        <v>3.2458999999999998</v>
      </c>
      <c r="M19" s="134">
        <v>3.32</v>
      </c>
      <c r="N19" s="125"/>
    </row>
    <row r="20" spans="1:14" s="112" customFormat="1" ht="39" x14ac:dyDescent="0.25">
      <c r="A20" s="115" t="s">
        <v>499</v>
      </c>
      <c r="B20" s="116" t="s">
        <v>125</v>
      </c>
      <c r="C20" s="131">
        <v>1863</v>
      </c>
      <c r="D20" s="130">
        <v>0</v>
      </c>
      <c r="E20" s="131">
        <v>70657</v>
      </c>
      <c r="F20" s="130">
        <v>1</v>
      </c>
      <c r="G20" s="132">
        <v>2.64E-2</v>
      </c>
      <c r="H20" s="132">
        <v>0</v>
      </c>
      <c r="I20" s="133">
        <v>4.8841000000000001</v>
      </c>
      <c r="J20" s="133">
        <v>5</v>
      </c>
      <c r="K20" s="133">
        <v>4.8841000000000001</v>
      </c>
      <c r="L20" s="133">
        <v>0</v>
      </c>
      <c r="M20" s="134">
        <v>4.88</v>
      </c>
      <c r="N20" s="125"/>
    </row>
    <row r="21" spans="1:14" s="112" customFormat="1" x14ac:dyDescent="0.25">
      <c r="A21" s="115" t="s">
        <v>500</v>
      </c>
      <c r="B21" s="116" t="s">
        <v>126</v>
      </c>
      <c r="C21" s="130">
        <v>0</v>
      </c>
      <c r="D21" s="130">
        <v>451</v>
      </c>
      <c r="E21" s="130">
        <v>167</v>
      </c>
      <c r="F21" s="131">
        <v>19015</v>
      </c>
      <c r="G21" s="132">
        <v>0</v>
      </c>
      <c r="H21" s="132">
        <v>2.3699999999999999E-2</v>
      </c>
      <c r="I21" s="133">
        <v>5</v>
      </c>
      <c r="J21" s="133">
        <v>4.0994000000000002</v>
      </c>
      <c r="K21" s="133">
        <v>4.4999999999999998E-2</v>
      </c>
      <c r="L21" s="133">
        <v>4.0625</v>
      </c>
      <c r="M21" s="134">
        <v>4.1074999999999999</v>
      </c>
      <c r="N21" s="125"/>
    </row>
    <row r="22" spans="1:14" s="112" customFormat="1" x14ac:dyDescent="0.25">
      <c r="A22" s="115" t="s">
        <v>501</v>
      </c>
      <c r="B22" s="116" t="s">
        <v>127</v>
      </c>
      <c r="C22" s="130">
        <v>630</v>
      </c>
      <c r="D22" s="130">
        <v>73</v>
      </c>
      <c r="E22" s="131">
        <v>19909</v>
      </c>
      <c r="F22" s="131">
        <v>4954</v>
      </c>
      <c r="G22" s="132">
        <v>3.1600000000000003E-2</v>
      </c>
      <c r="H22" s="132">
        <v>1.47E-2</v>
      </c>
      <c r="I22" s="133">
        <v>4.3811</v>
      </c>
      <c r="J22" s="133">
        <v>5</v>
      </c>
      <c r="K22" s="133">
        <v>3.5093000000000001</v>
      </c>
      <c r="L22" s="133">
        <v>0.995</v>
      </c>
      <c r="M22" s="134">
        <v>4.5</v>
      </c>
      <c r="N22" s="125"/>
    </row>
    <row r="23" spans="1:14" s="112" customFormat="1" x14ac:dyDescent="0.25">
      <c r="A23" s="115" t="s">
        <v>502</v>
      </c>
      <c r="B23" s="116" t="s">
        <v>128</v>
      </c>
      <c r="C23" s="130">
        <v>631</v>
      </c>
      <c r="D23" s="130">
        <v>107</v>
      </c>
      <c r="E23" s="131">
        <v>20260</v>
      </c>
      <c r="F23" s="131">
        <v>5950</v>
      </c>
      <c r="G23" s="132">
        <v>3.1099999999999999E-2</v>
      </c>
      <c r="H23" s="132">
        <v>1.7999999999999999E-2</v>
      </c>
      <c r="I23" s="133">
        <v>4.4295</v>
      </c>
      <c r="J23" s="133">
        <v>5</v>
      </c>
      <c r="K23" s="133">
        <v>3.4239999999999999</v>
      </c>
      <c r="L23" s="133">
        <v>1.135</v>
      </c>
      <c r="M23" s="134">
        <v>4.5599999999999996</v>
      </c>
      <c r="N23" s="125"/>
    </row>
    <row r="24" spans="1:14" s="112" customFormat="1" x14ac:dyDescent="0.25">
      <c r="A24" s="115" t="s">
        <v>503</v>
      </c>
      <c r="B24" s="116" t="s">
        <v>129</v>
      </c>
      <c r="C24" s="130">
        <v>783</v>
      </c>
      <c r="D24" s="130">
        <v>123</v>
      </c>
      <c r="E24" s="131">
        <v>28090</v>
      </c>
      <c r="F24" s="131">
        <v>7867</v>
      </c>
      <c r="G24" s="132">
        <v>2.7900000000000001E-2</v>
      </c>
      <c r="H24" s="132">
        <v>1.5599999999999999E-2</v>
      </c>
      <c r="I24" s="133">
        <v>4.7389999999999999</v>
      </c>
      <c r="J24" s="133">
        <v>5</v>
      </c>
      <c r="K24" s="133">
        <v>3.7012</v>
      </c>
      <c r="L24" s="133">
        <v>1.095</v>
      </c>
      <c r="M24" s="134">
        <v>4.8</v>
      </c>
      <c r="N24" s="125"/>
    </row>
    <row r="25" spans="1:14" s="112" customFormat="1" ht="39" x14ac:dyDescent="0.25">
      <c r="A25" s="115" t="s">
        <v>504</v>
      </c>
      <c r="B25" s="116" t="s">
        <v>130</v>
      </c>
      <c r="C25" s="131">
        <v>2180</v>
      </c>
      <c r="D25" s="130">
        <v>648</v>
      </c>
      <c r="E25" s="131">
        <v>81323</v>
      </c>
      <c r="F25" s="131">
        <v>26420</v>
      </c>
      <c r="G25" s="132">
        <v>2.6800000000000001E-2</v>
      </c>
      <c r="H25" s="132">
        <v>2.4500000000000001E-2</v>
      </c>
      <c r="I25" s="133">
        <v>4.8453999999999997</v>
      </c>
      <c r="J25" s="133">
        <v>3.851</v>
      </c>
      <c r="K25" s="133">
        <v>3.6583000000000001</v>
      </c>
      <c r="L25" s="133">
        <v>0.94350000000000001</v>
      </c>
      <c r="M25" s="134">
        <v>4.5999999999999996</v>
      </c>
      <c r="N25" s="125"/>
    </row>
    <row r="26" spans="1:14" s="112" customFormat="1" x14ac:dyDescent="0.25">
      <c r="A26" s="115" t="s">
        <v>505</v>
      </c>
      <c r="B26" s="116" t="s">
        <v>131</v>
      </c>
      <c r="C26" s="130">
        <v>527</v>
      </c>
      <c r="D26" s="130">
        <v>92</v>
      </c>
      <c r="E26" s="131">
        <v>16403</v>
      </c>
      <c r="F26" s="131">
        <v>5174</v>
      </c>
      <c r="G26" s="132">
        <v>3.2099999999999997E-2</v>
      </c>
      <c r="H26" s="132">
        <v>1.78E-2</v>
      </c>
      <c r="I26" s="133">
        <v>4.3327</v>
      </c>
      <c r="J26" s="133">
        <v>5</v>
      </c>
      <c r="K26" s="133">
        <v>3.2928999999999999</v>
      </c>
      <c r="L26" s="133">
        <v>1.2</v>
      </c>
      <c r="M26" s="134">
        <v>4.49</v>
      </c>
      <c r="N26" s="125"/>
    </row>
    <row r="27" spans="1:14" s="112" customFormat="1" x14ac:dyDescent="0.25">
      <c r="A27" s="115" t="s">
        <v>506</v>
      </c>
      <c r="B27" s="116" t="s">
        <v>132</v>
      </c>
      <c r="C27" s="130">
        <v>375</v>
      </c>
      <c r="D27" s="130">
        <v>82</v>
      </c>
      <c r="E27" s="131">
        <v>14599</v>
      </c>
      <c r="F27" s="131">
        <v>3765</v>
      </c>
      <c r="G27" s="132">
        <v>2.5700000000000001E-2</v>
      </c>
      <c r="H27" s="132">
        <v>2.18E-2</v>
      </c>
      <c r="I27" s="133">
        <v>4.9518000000000004</v>
      </c>
      <c r="J27" s="133">
        <v>4.6897000000000002</v>
      </c>
      <c r="K27" s="133">
        <v>3.9367000000000001</v>
      </c>
      <c r="L27" s="133">
        <v>0.96140000000000003</v>
      </c>
      <c r="M27" s="134">
        <v>4.9000000000000004</v>
      </c>
      <c r="N27" s="125"/>
    </row>
    <row r="28" spans="1:14" s="112" customFormat="1" x14ac:dyDescent="0.25">
      <c r="A28" s="115" t="s">
        <v>507</v>
      </c>
      <c r="B28" s="116" t="s">
        <v>133</v>
      </c>
      <c r="C28" s="130">
        <v>475</v>
      </c>
      <c r="D28" s="130">
        <v>95</v>
      </c>
      <c r="E28" s="131">
        <v>14892</v>
      </c>
      <c r="F28" s="131">
        <v>5298</v>
      </c>
      <c r="G28" s="132">
        <v>3.1899999999999998E-2</v>
      </c>
      <c r="H28" s="132">
        <v>1.7899999999999999E-2</v>
      </c>
      <c r="I28" s="133">
        <v>4.3521000000000001</v>
      </c>
      <c r="J28" s="133">
        <v>5</v>
      </c>
      <c r="K28" s="133">
        <v>3.2118000000000002</v>
      </c>
      <c r="L28" s="133">
        <v>1.31</v>
      </c>
      <c r="M28" s="134">
        <v>4.5199999999999996</v>
      </c>
      <c r="N28" s="125"/>
    </row>
    <row r="29" spans="1:14" s="112" customFormat="1" x14ac:dyDescent="0.25">
      <c r="A29" s="115" t="s">
        <v>508</v>
      </c>
      <c r="B29" s="116" t="s">
        <v>134</v>
      </c>
      <c r="C29" s="130">
        <v>172</v>
      </c>
      <c r="D29" s="130">
        <v>34</v>
      </c>
      <c r="E29" s="131">
        <v>10276</v>
      </c>
      <c r="F29" s="131">
        <v>2505</v>
      </c>
      <c r="G29" s="132">
        <v>1.67E-2</v>
      </c>
      <c r="H29" s="132">
        <v>1.3599999999999999E-2</v>
      </c>
      <c r="I29" s="133">
        <v>5</v>
      </c>
      <c r="J29" s="133">
        <v>5</v>
      </c>
      <c r="K29" s="133">
        <v>4.0199999999999996</v>
      </c>
      <c r="L29" s="133">
        <v>0.98</v>
      </c>
      <c r="M29" s="134">
        <v>5</v>
      </c>
      <c r="N29" s="125"/>
    </row>
    <row r="30" spans="1:14" s="112" customFormat="1" x14ac:dyDescent="0.25">
      <c r="A30" s="115" t="s">
        <v>509</v>
      </c>
      <c r="B30" s="116" t="s">
        <v>135</v>
      </c>
      <c r="C30" s="130">
        <v>258</v>
      </c>
      <c r="D30" s="130">
        <v>25</v>
      </c>
      <c r="E30" s="131">
        <v>14392</v>
      </c>
      <c r="F30" s="131">
        <v>3172</v>
      </c>
      <c r="G30" s="132">
        <v>1.7899999999999999E-2</v>
      </c>
      <c r="H30" s="132">
        <v>7.9000000000000008E-3</v>
      </c>
      <c r="I30" s="133">
        <v>5</v>
      </c>
      <c r="J30" s="133">
        <v>5</v>
      </c>
      <c r="K30" s="133">
        <v>4.0949999999999998</v>
      </c>
      <c r="L30" s="133">
        <v>0.90500000000000003</v>
      </c>
      <c r="M30" s="134">
        <v>5</v>
      </c>
      <c r="N30" s="125"/>
    </row>
    <row r="31" spans="1:14" s="112" customFormat="1" x14ac:dyDescent="0.25">
      <c r="A31" s="115" t="s">
        <v>510</v>
      </c>
      <c r="B31" s="116" t="s">
        <v>136</v>
      </c>
      <c r="C31" s="130">
        <v>359</v>
      </c>
      <c r="D31" s="130">
        <v>34</v>
      </c>
      <c r="E31" s="131">
        <v>11655</v>
      </c>
      <c r="F31" s="131">
        <v>2932</v>
      </c>
      <c r="G31" s="132">
        <v>3.0800000000000001E-2</v>
      </c>
      <c r="H31" s="132">
        <v>1.1599999999999999E-2</v>
      </c>
      <c r="I31" s="133">
        <v>4.4584999999999999</v>
      </c>
      <c r="J31" s="133">
        <v>5</v>
      </c>
      <c r="K31" s="133">
        <v>3.5623</v>
      </c>
      <c r="L31" s="133">
        <v>1.0049999999999999</v>
      </c>
      <c r="M31" s="134">
        <v>4.57</v>
      </c>
      <c r="N31" s="125"/>
    </row>
    <row r="32" spans="1:14" s="112" customFormat="1" x14ac:dyDescent="0.25">
      <c r="A32" s="115" t="s">
        <v>511</v>
      </c>
      <c r="B32" s="116" t="s">
        <v>137</v>
      </c>
      <c r="C32" s="130">
        <v>844</v>
      </c>
      <c r="D32" s="130">
        <v>202</v>
      </c>
      <c r="E32" s="131">
        <v>33759</v>
      </c>
      <c r="F32" s="131">
        <v>9749</v>
      </c>
      <c r="G32" s="132">
        <v>2.5000000000000001E-2</v>
      </c>
      <c r="H32" s="132">
        <v>2.07E-2</v>
      </c>
      <c r="I32" s="133">
        <v>5</v>
      </c>
      <c r="J32" s="133">
        <v>5</v>
      </c>
      <c r="K32" s="133">
        <v>3.88</v>
      </c>
      <c r="L32" s="133">
        <v>1.1200000000000001</v>
      </c>
      <c r="M32" s="134">
        <v>5</v>
      </c>
      <c r="N32" s="125"/>
    </row>
    <row r="33" spans="1:14" s="112" customFormat="1" x14ac:dyDescent="0.25">
      <c r="A33" s="115" t="s">
        <v>520</v>
      </c>
      <c r="B33" s="116" t="s">
        <v>138</v>
      </c>
      <c r="C33" s="130">
        <v>146</v>
      </c>
      <c r="D33" s="130">
        <v>19</v>
      </c>
      <c r="E33" s="131">
        <v>10297</v>
      </c>
      <c r="F33" s="131">
        <v>2488</v>
      </c>
      <c r="G33" s="132">
        <v>1.4200000000000001E-2</v>
      </c>
      <c r="H33" s="132">
        <v>7.6E-3</v>
      </c>
      <c r="I33" s="133">
        <v>5</v>
      </c>
      <c r="J33" s="133">
        <v>5</v>
      </c>
      <c r="K33" s="133">
        <v>4.0250000000000004</v>
      </c>
      <c r="L33" s="133">
        <v>0.97499999999999998</v>
      </c>
      <c r="M33" s="134">
        <v>5</v>
      </c>
      <c r="N33" s="125"/>
    </row>
    <row r="34" spans="1:14" s="112" customFormat="1" x14ac:dyDescent="0.25">
      <c r="A34" s="115" t="s">
        <v>521</v>
      </c>
      <c r="B34" s="116" t="s">
        <v>139</v>
      </c>
      <c r="C34" s="130">
        <v>220</v>
      </c>
      <c r="D34" s="130">
        <v>34</v>
      </c>
      <c r="E34" s="131">
        <v>10825</v>
      </c>
      <c r="F34" s="131">
        <v>2820</v>
      </c>
      <c r="G34" s="132">
        <v>2.0299999999999999E-2</v>
      </c>
      <c r="H34" s="132">
        <v>1.21E-2</v>
      </c>
      <c r="I34" s="133">
        <v>5</v>
      </c>
      <c r="J34" s="133">
        <v>5</v>
      </c>
      <c r="K34" s="133">
        <v>3.9649999999999999</v>
      </c>
      <c r="L34" s="133">
        <v>1.0349999999999999</v>
      </c>
      <c r="M34" s="134">
        <v>5</v>
      </c>
      <c r="N34" s="125"/>
    </row>
    <row r="35" spans="1:14" s="112" customFormat="1" x14ac:dyDescent="0.25">
      <c r="A35" s="115" t="s">
        <v>525</v>
      </c>
      <c r="B35" s="116" t="s">
        <v>140</v>
      </c>
      <c r="C35" s="130">
        <v>207</v>
      </c>
      <c r="D35" s="130">
        <v>53</v>
      </c>
      <c r="E35" s="131">
        <v>18129</v>
      </c>
      <c r="F35" s="131">
        <v>5302</v>
      </c>
      <c r="G35" s="132">
        <v>1.14E-2</v>
      </c>
      <c r="H35" s="132">
        <v>0.01</v>
      </c>
      <c r="I35" s="133">
        <v>5</v>
      </c>
      <c r="J35" s="133">
        <v>5</v>
      </c>
      <c r="K35" s="133">
        <v>3.87</v>
      </c>
      <c r="L35" s="133">
        <v>1.1299999999999999</v>
      </c>
      <c r="M35" s="134">
        <v>5</v>
      </c>
      <c r="N35" s="125"/>
    </row>
    <row r="36" spans="1:14" s="112" customFormat="1" x14ac:dyDescent="0.25">
      <c r="A36" s="115" t="s">
        <v>526</v>
      </c>
      <c r="B36" s="116" t="s">
        <v>141</v>
      </c>
      <c r="C36" s="130">
        <v>376</v>
      </c>
      <c r="D36" s="130">
        <v>71</v>
      </c>
      <c r="E36" s="131">
        <v>12099</v>
      </c>
      <c r="F36" s="131">
        <v>3169</v>
      </c>
      <c r="G36" s="132">
        <v>3.1099999999999999E-2</v>
      </c>
      <c r="H36" s="132">
        <v>2.24E-2</v>
      </c>
      <c r="I36" s="133">
        <v>4.4295</v>
      </c>
      <c r="J36" s="133">
        <v>4.5033000000000003</v>
      </c>
      <c r="K36" s="133">
        <v>3.5082</v>
      </c>
      <c r="L36" s="133">
        <v>0.93669999999999998</v>
      </c>
      <c r="M36" s="134">
        <v>4.4400000000000004</v>
      </c>
      <c r="N36" s="125"/>
    </row>
    <row r="37" spans="1:14" s="112" customFormat="1" ht="26.25" customHeight="1" x14ac:dyDescent="0.25">
      <c r="A37" s="115" t="s">
        <v>529</v>
      </c>
      <c r="B37" s="116" t="s">
        <v>142</v>
      </c>
      <c r="C37" s="130">
        <v>319</v>
      </c>
      <c r="D37" s="130">
        <v>57</v>
      </c>
      <c r="E37" s="131">
        <v>13071</v>
      </c>
      <c r="F37" s="131">
        <v>3570</v>
      </c>
      <c r="G37" s="132">
        <v>2.4400000000000002E-2</v>
      </c>
      <c r="H37" s="132">
        <v>1.6E-2</v>
      </c>
      <c r="I37" s="133">
        <v>5</v>
      </c>
      <c r="J37" s="133">
        <v>5</v>
      </c>
      <c r="K37" s="133">
        <v>3.9249999999999998</v>
      </c>
      <c r="L37" s="133">
        <v>1.075</v>
      </c>
      <c r="M37" s="134">
        <v>5</v>
      </c>
      <c r="N37" s="125"/>
    </row>
    <row r="38" spans="1:14" s="112" customFormat="1" x14ac:dyDescent="0.25">
      <c r="A38" s="115" t="s">
        <v>530</v>
      </c>
      <c r="B38" s="116" t="s">
        <v>143</v>
      </c>
      <c r="C38" s="130">
        <v>954</v>
      </c>
      <c r="D38" s="130">
        <v>111</v>
      </c>
      <c r="E38" s="131">
        <v>29343</v>
      </c>
      <c r="F38" s="131">
        <v>8139</v>
      </c>
      <c r="G38" s="132">
        <v>3.2500000000000001E-2</v>
      </c>
      <c r="H38" s="132">
        <v>1.3599999999999999E-2</v>
      </c>
      <c r="I38" s="133">
        <v>4.2939999999999996</v>
      </c>
      <c r="J38" s="133">
        <v>5</v>
      </c>
      <c r="K38" s="133">
        <v>3.3622000000000001</v>
      </c>
      <c r="L38" s="133">
        <v>1.085</v>
      </c>
      <c r="M38" s="134">
        <v>4.45</v>
      </c>
      <c r="N38" s="125"/>
    </row>
    <row r="39" spans="1:14" s="112" customFormat="1" x14ac:dyDescent="0.25">
      <c r="A39" s="115" t="s">
        <v>531</v>
      </c>
      <c r="B39" s="116" t="s">
        <v>144</v>
      </c>
      <c r="C39" s="130">
        <v>361</v>
      </c>
      <c r="D39" s="130">
        <v>68</v>
      </c>
      <c r="E39" s="131">
        <v>12428</v>
      </c>
      <c r="F39" s="131">
        <v>2897</v>
      </c>
      <c r="G39" s="132">
        <v>2.9000000000000001E-2</v>
      </c>
      <c r="H39" s="132">
        <v>2.35E-2</v>
      </c>
      <c r="I39" s="133">
        <v>4.6326999999999998</v>
      </c>
      <c r="J39" s="133">
        <v>4.1616</v>
      </c>
      <c r="K39" s="133">
        <v>3.7570999999999999</v>
      </c>
      <c r="L39" s="133">
        <v>0.78649999999999998</v>
      </c>
      <c r="M39" s="134">
        <v>4.54</v>
      </c>
      <c r="N39" s="125"/>
    </row>
    <row r="40" spans="1:14" s="112" customFormat="1" x14ac:dyDescent="0.25">
      <c r="A40" s="115" t="s">
        <v>532</v>
      </c>
      <c r="B40" s="116" t="s">
        <v>145</v>
      </c>
      <c r="C40" s="130">
        <v>212</v>
      </c>
      <c r="D40" s="130">
        <v>30</v>
      </c>
      <c r="E40" s="131">
        <v>8454</v>
      </c>
      <c r="F40" s="131">
        <v>2032</v>
      </c>
      <c r="G40" s="132">
        <v>2.5100000000000001E-2</v>
      </c>
      <c r="H40" s="132">
        <v>1.4800000000000001E-2</v>
      </c>
      <c r="I40" s="133">
        <v>5</v>
      </c>
      <c r="J40" s="133">
        <v>5</v>
      </c>
      <c r="K40" s="133">
        <v>4.03</v>
      </c>
      <c r="L40" s="133">
        <v>0.97</v>
      </c>
      <c r="M40" s="134">
        <v>5</v>
      </c>
      <c r="N40" s="125"/>
    </row>
    <row r="41" spans="1:14" s="112" customFormat="1" x14ac:dyDescent="0.25">
      <c r="A41" s="115" t="s">
        <v>533</v>
      </c>
      <c r="B41" s="116" t="s">
        <v>146</v>
      </c>
      <c r="C41" s="130">
        <v>506</v>
      </c>
      <c r="D41" s="130">
        <v>96</v>
      </c>
      <c r="E41" s="131">
        <v>21101</v>
      </c>
      <c r="F41" s="131">
        <v>6404</v>
      </c>
      <c r="G41" s="132">
        <v>2.4E-2</v>
      </c>
      <c r="H41" s="132">
        <v>1.4999999999999999E-2</v>
      </c>
      <c r="I41" s="133">
        <v>5</v>
      </c>
      <c r="J41" s="133">
        <v>5</v>
      </c>
      <c r="K41" s="133">
        <v>3.835</v>
      </c>
      <c r="L41" s="133">
        <v>1.165</v>
      </c>
      <c r="M41" s="134">
        <v>5</v>
      </c>
      <c r="N41" s="125"/>
    </row>
    <row r="42" spans="1:14" s="112" customFormat="1" x14ac:dyDescent="0.25">
      <c r="A42" s="115" t="s">
        <v>534</v>
      </c>
      <c r="B42" s="116" t="s">
        <v>147</v>
      </c>
      <c r="C42" s="130">
        <v>582</v>
      </c>
      <c r="D42" s="130">
        <v>105</v>
      </c>
      <c r="E42" s="131">
        <v>24431</v>
      </c>
      <c r="F42" s="131">
        <v>7014</v>
      </c>
      <c r="G42" s="132">
        <v>2.3800000000000002E-2</v>
      </c>
      <c r="H42" s="132">
        <v>1.4999999999999999E-2</v>
      </c>
      <c r="I42" s="133">
        <v>5</v>
      </c>
      <c r="J42" s="133">
        <v>5</v>
      </c>
      <c r="K42" s="133">
        <v>3.8849999999999998</v>
      </c>
      <c r="L42" s="133">
        <v>1.115</v>
      </c>
      <c r="M42" s="134">
        <v>5</v>
      </c>
      <c r="N42" s="125"/>
    </row>
    <row r="43" spans="1:14" s="112" customFormat="1" x14ac:dyDescent="0.25">
      <c r="A43" s="115" t="s">
        <v>541</v>
      </c>
      <c r="B43" s="116" t="s">
        <v>148</v>
      </c>
      <c r="C43" s="130">
        <v>361</v>
      </c>
      <c r="D43" s="130">
        <v>32</v>
      </c>
      <c r="E43" s="131">
        <v>15016</v>
      </c>
      <c r="F43" s="131">
        <v>4179</v>
      </c>
      <c r="G43" s="132">
        <v>2.4E-2</v>
      </c>
      <c r="H43" s="132">
        <v>7.7000000000000002E-3</v>
      </c>
      <c r="I43" s="133">
        <v>5</v>
      </c>
      <c r="J43" s="133">
        <v>5</v>
      </c>
      <c r="K43" s="133">
        <v>3.91</v>
      </c>
      <c r="L43" s="133">
        <v>1.0900000000000001</v>
      </c>
      <c r="M43" s="134">
        <v>5</v>
      </c>
      <c r="N43" s="125"/>
    </row>
    <row r="44" spans="1:14" s="112" customFormat="1" x14ac:dyDescent="0.25">
      <c r="A44" s="115" t="s">
        <v>542</v>
      </c>
      <c r="B44" s="116" t="s">
        <v>149</v>
      </c>
      <c r="C44" s="131">
        <v>1320</v>
      </c>
      <c r="D44" s="130">
        <v>562</v>
      </c>
      <c r="E44" s="131">
        <v>61748</v>
      </c>
      <c r="F44" s="131">
        <v>20084</v>
      </c>
      <c r="G44" s="132">
        <v>2.1399999999999999E-2</v>
      </c>
      <c r="H44" s="132">
        <v>2.8000000000000001E-2</v>
      </c>
      <c r="I44" s="133">
        <v>5</v>
      </c>
      <c r="J44" s="133">
        <v>2.7639999999999998</v>
      </c>
      <c r="K44" s="133">
        <v>3.7749999999999999</v>
      </c>
      <c r="L44" s="133">
        <v>0.67720000000000002</v>
      </c>
      <c r="M44" s="134">
        <v>4.45</v>
      </c>
      <c r="N44" s="125"/>
    </row>
    <row r="45" spans="1:14" s="112" customFormat="1" x14ac:dyDescent="0.25">
      <c r="A45" s="115" t="s">
        <v>553</v>
      </c>
      <c r="B45" s="116" t="s">
        <v>150</v>
      </c>
      <c r="C45" s="130">
        <v>391</v>
      </c>
      <c r="D45" s="130">
        <v>126</v>
      </c>
      <c r="E45" s="131">
        <v>17509</v>
      </c>
      <c r="F45" s="131">
        <v>5706</v>
      </c>
      <c r="G45" s="132">
        <v>2.23E-2</v>
      </c>
      <c r="H45" s="132">
        <v>2.2100000000000002E-2</v>
      </c>
      <c r="I45" s="133">
        <v>5</v>
      </c>
      <c r="J45" s="133">
        <v>4.5964999999999998</v>
      </c>
      <c r="K45" s="133">
        <v>3.77</v>
      </c>
      <c r="L45" s="133">
        <v>1.1307</v>
      </c>
      <c r="M45" s="134">
        <v>4.9000000000000004</v>
      </c>
      <c r="N45" s="125"/>
    </row>
    <row r="46" spans="1:14" s="112" customFormat="1" x14ac:dyDescent="0.25">
      <c r="A46" s="115" t="s">
        <v>554</v>
      </c>
      <c r="B46" s="116" t="s">
        <v>151</v>
      </c>
      <c r="C46" s="130">
        <v>604</v>
      </c>
      <c r="D46" s="130">
        <v>62</v>
      </c>
      <c r="E46" s="131">
        <v>18561</v>
      </c>
      <c r="F46" s="131">
        <v>4834</v>
      </c>
      <c r="G46" s="132">
        <v>3.2500000000000001E-2</v>
      </c>
      <c r="H46" s="132">
        <v>1.2800000000000001E-2</v>
      </c>
      <c r="I46" s="133">
        <v>4.2939999999999996</v>
      </c>
      <c r="J46" s="133">
        <v>5</v>
      </c>
      <c r="K46" s="133">
        <v>3.4051</v>
      </c>
      <c r="L46" s="133">
        <v>1.0349999999999999</v>
      </c>
      <c r="M46" s="134">
        <v>4.4400000000000004</v>
      </c>
      <c r="N46" s="125"/>
    </row>
    <row r="47" spans="1:14" s="112" customFormat="1" x14ac:dyDescent="0.25">
      <c r="A47" s="115" t="s">
        <v>555</v>
      </c>
      <c r="B47" s="116" t="s">
        <v>152</v>
      </c>
      <c r="C47" s="130">
        <v>298</v>
      </c>
      <c r="D47" s="130">
        <v>67</v>
      </c>
      <c r="E47" s="131">
        <v>10475</v>
      </c>
      <c r="F47" s="131">
        <v>2054</v>
      </c>
      <c r="G47" s="132">
        <v>2.8400000000000002E-2</v>
      </c>
      <c r="H47" s="132">
        <v>3.2599999999999997E-2</v>
      </c>
      <c r="I47" s="133">
        <v>4.6906999999999996</v>
      </c>
      <c r="J47" s="133">
        <v>1.3353999999999999</v>
      </c>
      <c r="K47" s="133">
        <v>3.9214000000000002</v>
      </c>
      <c r="L47" s="133">
        <v>0.219</v>
      </c>
      <c r="M47" s="134">
        <v>4.1399999999999997</v>
      </c>
      <c r="N47" s="125"/>
    </row>
    <row r="48" spans="1:14" s="112" customFormat="1" x14ac:dyDescent="0.25">
      <c r="A48" s="115" t="s">
        <v>556</v>
      </c>
      <c r="B48" s="116" t="s">
        <v>153</v>
      </c>
      <c r="C48" s="130">
        <v>280</v>
      </c>
      <c r="D48" s="130">
        <v>102</v>
      </c>
      <c r="E48" s="131">
        <v>17541</v>
      </c>
      <c r="F48" s="131">
        <v>5659</v>
      </c>
      <c r="G48" s="132">
        <v>1.6E-2</v>
      </c>
      <c r="H48" s="132">
        <v>1.7999999999999999E-2</v>
      </c>
      <c r="I48" s="133">
        <v>5</v>
      </c>
      <c r="J48" s="133">
        <v>5</v>
      </c>
      <c r="K48" s="133">
        <v>3.78</v>
      </c>
      <c r="L48" s="133">
        <v>1.22</v>
      </c>
      <c r="M48" s="134">
        <v>5</v>
      </c>
      <c r="N48" s="125"/>
    </row>
    <row r="49" spans="1:14" s="112" customFormat="1" x14ac:dyDescent="0.25">
      <c r="A49" s="115" t="s">
        <v>565</v>
      </c>
      <c r="B49" s="116" t="s">
        <v>154</v>
      </c>
      <c r="C49" s="130">
        <v>811</v>
      </c>
      <c r="D49" s="130">
        <v>191</v>
      </c>
      <c r="E49" s="131">
        <v>28510</v>
      </c>
      <c r="F49" s="131">
        <v>8501</v>
      </c>
      <c r="G49" s="132">
        <v>2.8400000000000002E-2</v>
      </c>
      <c r="H49" s="132">
        <v>2.2499999999999999E-2</v>
      </c>
      <c r="I49" s="133">
        <v>4.6906999999999996</v>
      </c>
      <c r="J49" s="133">
        <v>4.4722</v>
      </c>
      <c r="K49" s="133">
        <v>3.6118000000000001</v>
      </c>
      <c r="L49" s="133">
        <v>1.0286</v>
      </c>
      <c r="M49" s="134">
        <v>4.6399999999999997</v>
      </c>
      <c r="N49" s="125"/>
    </row>
    <row r="50" spans="1:14" s="112" customFormat="1" x14ac:dyDescent="0.25">
      <c r="A50" s="115" t="s">
        <v>566</v>
      </c>
      <c r="B50" s="116" t="s">
        <v>155</v>
      </c>
      <c r="C50" s="130">
        <v>233</v>
      </c>
      <c r="D50" s="130">
        <v>46</v>
      </c>
      <c r="E50" s="131">
        <v>8306</v>
      </c>
      <c r="F50" s="131">
        <v>2141</v>
      </c>
      <c r="G50" s="132">
        <v>2.81E-2</v>
      </c>
      <c r="H50" s="132">
        <v>2.1499999999999998E-2</v>
      </c>
      <c r="I50" s="133">
        <v>4.7196999999999996</v>
      </c>
      <c r="J50" s="133">
        <v>4.7828999999999997</v>
      </c>
      <c r="K50" s="133">
        <v>3.7522000000000002</v>
      </c>
      <c r="L50" s="133">
        <v>0.98050000000000004</v>
      </c>
      <c r="M50" s="134">
        <v>4.7300000000000004</v>
      </c>
      <c r="N50" s="125"/>
    </row>
    <row r="51" spans="1:14" s="112" customFormat="1" x14ac:dyDescent="0.25">
      <c r="A51" s="115" t="s">
        <v>567</v>
      </c>
      <c r="B51" s="116" t="s">
        <v>156</v>
      </c>
      <c r="C51" s="130">
        <v>208</v>
      </c>
      <c r="D51" s="130">
        <v>15</v>
      </c>
      <c r="E51" s="131">
        <v>10066</v>
      </c>
      <c r="F51" s="131">
        <v>1932</v>
      </c>
      <c r="G51" s="132">
        <v>2.07E-2</v>
      </c>
      <c r="H51" s="132">
        <v>7.7999999999999996E-3</v>
      </c>
      <c r="I51" s="133">
        <v>5</v>
      </c>
      <c r="J51" s="133">
        <v>5</v>
      </c>
      <c r="K51" s="133">
        <v>4.1950000000000003</v>
      </c>
      <c r="L51" s="133">
        <v>0.80500000000000005</v>
      </c>
      <c r="M51" s="134">
        <v>5</v>
      </c>
      <c r="N51" s="125"/>
    </row>
    <row r="52" spans="1:14" s="112" customFormat="1" x14ac:dyDescent="0.25">
      <c r="A52" s="115" t="s">
        <v>568</v>
      </c>
      <c r="B52" s="116" t="s">
        <v>157</v>
      </c>
      <c r="C52" s="131">
        <v>1103</v>
      </c>
      <c r="D52" s="130">
        <v>431</v>
      </c>
      <c r="E52" s="131">
        <v>33494</v>
      </c>
      <c r="F52" s="131">
        <v>11669</v>
      </c>
      <c r="G52" s="132">
        <v>3.2899999999999999E-2</v>
      </c>
      <c r="H52" s="132">
        <v>3.6900000000000002E-2</v>
      </c>
      <c r="I52" s="133">
        <v>4.2553000000000001</v>
      </c>
      <c r="J52" s="133">
        <v>0</v>
      </c>
      <c r="K52" s="133">
        <v>3.1574</v>
      </c>
      <c r="L52" s="133">
        <v>0</v>
      </c>
      <c r="M52" s="134">
        <v>3.16</v>
      </c>
      <c r="N52" s="125"/>
    </row>
    <row r="53" spans="1:14" s="112" customFormat="1" x14ac:dyDescent="0.25">
      <c r="A53" s="115" t="s">
        <v>569</v>
      </c>
      <c r="B53" s="116" t="s">
        <v>158</v>
      </c>
      <c r="C53" s="130">
        <v>951</v>
      </c>
      <c r="D53" s="130">
        <v>177</v>
      </c>
      <c r="E53" s="131">
        <v>32221</v>
      </c>
      <c r="F53" s="131">
        <v>9300</v>
      </c>
      <c r="G53" s="132">
        <v>2.9499999999999998E-2</v>
      </c>
      <c r="H53" s="132">
        <v>1.9E-2</v>
      </c>
      <c r="I53" s="133">
        <v>4.5842999999999998</v>
      </c>
      <c r="J53" s="133">
        <v>5</v>
      </c>
      <c r="K53" s="133">
        <v>3.5573999999999999</v>
      </c>
      <c r="L53" s="133">
        <v>1.1200000000000001</v>
      </c>
      <c r="M53" s="134">
        <v>4.68</v>
      </c>
      <c r="N53" s="125"/>
    </row>
    <row r="54" spans="1:14" s="112" customFormat="1" x14ac:dyDescent="0.25">
      <c r="A54" s="115" t="s">
        <v>574</v>
      </c>
      <c r="B54" s="116" t="s">
        <v>159</v>
      </c>
      <c r="C54" s="130">
        <v>232</v>
      </c>
      <c r="D54" s="130">
        <v>58</v>
      </c>
      <c r="E54" s="131">
        <v>17120</v>
      </c>
      <c r="F54" s="131">
        <v>5071</v>
      </c>
      <c r="G54" s="132">
        <v>1.3599999999999999E-2</v>
      </c>
      <c r="H54" s="132">
        <v>1.14E-2</v>
      </c>
      <c r="I54" s="133">
        <v>5</v>
      </c>
      <c r="J54" s="133">
        <v>5</v>
      </c>
      <c r="K54" s="133">
        <v>3.855</v>
      </c>
      <c r="L54" s="133">
        <v>1.145</v>
      </c>
      <c r="M54" s="134">
        <v>5</v>
      </c>
      <c r="N54" s="125"/>
    </row>
    <row r="55" spans="1:14" s="112" customFormat="1" x14ac:dyDescent="0.25">
      <c r="A55" s="115" t="s">
        <v>575</v>
      </c>
      <c r="B55" s="116" t="s">
        <v>160</v>
      </c>
      <c r="C55" s="130">
        <v>434</v>
      </c>
      <c r="D55" s="130">
        <v>131</v>
      </c>
      <c r="E55" s="131">
        <v>19038</v>
      </c>
      <c r="F55" s="131">
        <v>6607</v>
      </c>
      <c r="G55" s="132">
        <v>2.2800000000000001E-2</v>
      </c>
      <c r="H55" s="132">
        <v>1.9800000000000002E-2</v>
      </c>
      <c r="I55" s="133">
        <v>5</v>
      </c>
      <c r="J55" s="133">
        <v>5</v>
      </c>
      <c r="K55" s="133">
        <v>3.71</v>
      </c>
      <c r="L55" s="133">
        <v>1.29</v>
      </c>
      <c r="M55" s="134">
        <v>5</v>
      </c>
      <c r="N55" s="125"/>
    </row>
    <row r="56" spans="1:14" s="112" customFormat="1" x14ac:dyDescent="0.25">
      <c r="A56" s="115" t="s">
        <v>576</v>
      </c>
      <c r="B56" s="116" t="s">
        <v>161</v>
      </c>
      <c r="C56" s="130">
        <v>322</v>
      </c>
      <c r="D56" s="130">
        <v>58</v>
      </c>
      <c r="E56" s="131">
        <v>14556</v>
      </c>
      <c r="F56" s="131">
        <v>3620</v>
      </c>
      <c r="G56" s="132">
        <v>2.2100000000000002E-2</v>
      </c>
      <c r="H56" s="132">
        <v>1.6E-2</v>
      </c>
      <c r="I56" s="133">
        <v>5</v>
      </c>
      <c r="J56" s="133">
        <v>5</v>
      </c>
      <c r="K56" s="133">
        <v>4.0049999999999999</v>
      </c>
      <c r="L56" s="133">
        <v>0.995</v>
      </c>
      <c r="M56" s="134">
        <v>5</v>
      </c>
      <c r="N56" s="125"/>
    </row>
    <row r="57" spans="1:14" s="112" customFormat="1" x14ac:dyDescent="0.25">
      <c r="A57" s="115" t="s">
        <v>577</v>
      </c>
      <c r="B57" s="116" t="s">
        <v>162</v>
      </c>
      <c r="C57" s="130">
        <v>319</v>
      </c>
      <c r="D57" s="130">
        <v>24</v>
      </c>
      <c r="E57" s="131">
        <v>13426</v>
      </c>
      <c r="F57" s="131">
        <v>3029</v>
      </c>
      <c r="G57" s="132">
        <v>2.3800000000000002E-2</v>
      </c>
      <c r="H57" s="132">
        <v>7.9000000000000008E-3</v>
      </c>
      <c r="I57" s="133">
        <v>5</v>
      </c>
      <c r="J57" s="133">
        <v>5</v>
      </c>
      <c r="K57" s="133">
        <v>4.08</v>
      </c>
      <c r="L57" s="133">
        <v>0.92</v>
      </c>
      <c r="M57" s="134">
        <v>5</v>
      </c>
      <c r="N57" s="125"/>
    </row>
    <row r="58" spans="1:14" s="112" customFormat="1" x14ac:dyDescent="0.25">
      <c r="A58" s="115" t="s">
        <v>580</v>
      </c>
      <c r="B58" s="116" t="s">
        <v>163</v>
      </c>
      <c r="C58" s="130">
        <v>387</v>
      </c>
      <c r="D58" s="130">
        <v>159</v>
      </c>
      <c r="E58" s="131">
        <v>19519</v>
      </c>
      <c r="F58" s="131">
        <v>6730</v>
      </c>
      <c r="G58" s="132">
        <v>1.9800000000000002E-2</v>
      </c>
      <c r="H58" s="132">
        <v>2.3599999999999999E-2</v>
      </c>
      <c r="I58" s="133">
        <v>5</v>
      </c>
      <c r="J58" s="133">
        <v>4.1304999999999996</v>
      </c>
      <c r="K58" s="133">
        <v>3.72</v>
      </c>
      <c r="L58" s="133">
        <v>1.0573999999999999</v>
      </c>
      <c r="M58" s="134">
        <v>4.78</v>
      </c>
      <c r="N58" s="125"/>
    </row>
    <row r="59" spans="1:14" s="112" customFormat="1" ht="26.25" x14ac:dyDescent="0.25">
      <c r="A59" s="115" t="s">
        <v>583</v>
      </c>
      <c r="B59" s="116" t="s">
        <v>68</v>
      </c>
      <c r="C59" s="130">
        <v>30</v>
      </c>
      <c r="D59" s="130">
        <v>2</v>
      </c>
      <c r="E59" s="131">
        <v>8883</v>
      </c>
      <c r="F59" s="130">
        <v>416</v>
      </c>
      <c r="G59" s="132">
        <v>3.3999999999999998E-3</v>
      </c>
      <c r="H59" s="132">
        <v>4.7999999999999996E-3</v>
      </c>
      <c r="I59" s="133">
        <v>5</v>
      </c>
      <c r="J59" s="133">
        <v>5</v>
      </c>
      <c r="K59" s="133">
        <v>4.7750000000000004</v>
      </c>
      <c r="L59" s="133">
        <v>0.22500000000000001</v>
      </c>
      <c r="M59" s="134">
        <v>5</v>
      </c>
      <c r="N59" s="125"/>
    </row>
    <row r="60" spans="1:14" s="112" customFormat="1" ht="26.25" x14ac:dyDescent="0.25">
      <c r="A60" s="115" t="s">
        <v>584</v>
      </c>
      <c r="B60" s="116" t="s">
        <v>69</v>
      </c>
      <c r="C60" s="130">
        <v>143</v>
      </c>
      <c r="D60" s="130">
        <v>1</v>
      </c>
      <c r="E60" s="131">
        <v>16889</v>
      </c>
      <c r="F60" s="130">
        <v>200</v>
      </c>
      <c r="G60" s="132">
        <v>8.5000000000000006E-3</v>
      </c>
      <c r="H60" s="132">
        <v>5.0000000000000001E-3</v>
      </c>
      <c r="I60" s="133">
        <v>5</v>
      </c>
      <c r="J60" s="133">
        <v>5</v>
      </c>
      <c r="K60" s="133">
        <v>4.9400000000000004</v>
      </c>
      <c r="L60" s="133">
        <v>0.06</v>
      </c>
      <c r="M60" s="134">
        <v>5</v>
      </c>
      <c r="N60" s="125"/>
    </row>
    <row r="61" spans="1:14" s="112" customFormat="1" ht="26.25" x14ac:dyDescent="0.25">
      <c r="A61" s="115" t="s">
        <v>585</v>
      </c>
      <c r="B61" s="116" t="s">
        <v>70</v>
      </c>
      <c r="C61" s="130">
        <v>848</v>
      </c>
      <c r="D61" s="130">
        <v>0</v>
      </c>
      <c r="E61" s="131">
        <v>24689</v>
      </c>
      <c r="F61" s="130">
        <v>0</v>
      </c>
      <c r="G61" s="132">
        <v>3.4299999999999997E-2</v>
      </c>
      <c r="H61" s="132">
        <v>0</v>
      </c>
      <c r="I61" s="133">
        <v>4.1199000000000003</v>
      </c>
      <c r="J61" s="133">
        <v>5</v>
      </c>
      <c r="K61" s="133">
        <v>4.1199000000000003</v>
      </c>
      <c r="L61" s="133">
        <v>0</v>
      </c>
      <c r="M61" s="134">
        <v>4.12</v>
      </c>
      <c r="N61" s="125"/>
    </row>
    <row r="62" spans="1:14" s="112" customFormat="1" ht="39" x14ac:dyDescent="0.25">
      <c r="A62" s="115" t="s">
        <v>586</v>
      </c>
      <c r="B62" s="116" t="s">
        <v>71</v>
      </c>
      <c r="C62" s="130">
        <v>115</v>
      </c>
      <c r="D62" s="130">
        <v>0</v>
      </c>
      <c r="E62" s="131">
        <v>6057</v>
      </c>
      <c r="F62" s="130">
        <v>0</v>
      </c>
      <c r="G62" s="132">
        <v>1.9E-2</v>
      </c>
      <c r="H62" s="132">
        <v>0</v>
      </c>
      <c r="I62" s="133">
        <v>5</v>
      </c>
      <c r="J62" s="133">
        <v>5</v>
      </c>
      <c r="K62" s="133">
        <v>5</v>
      </c>
      <c r="L62" s="133">
        <v>0</v>
      </c>
      <c r="M62" s="134">
        <v>5</v>
      </c>
      <c r="N62" s="125"/>
    </row>
    <row r="63" spans="1:14" s="112" customFormat="1" ht="39" x14ac:dyDescent="0.25">
      <c r="A63" s="115" t="s">
        <v>587</v>
      </c>
      <c r="B63" s="116" t="s">
        <v>72</v>
      </c>
      <c r="C63" s="130">
        <v>167</v>
      </c>
      <c r="D63" s="130">
        <v>0</v>
      </c>
      <c r="E63" s="131">
        <v>4196</v>
      </c>
      <c r="F63" s="130">
        <v>0</v>
      </c>
      <c r="G63" s="132">
        <v>3.9800000000000002E-2</v>
      </c>
      <c r="H63" s="132">
        <v>0</v>
      </c>
      <c r="I63" s="133">
        <v>3.5880000000000001</v>
      </c>
      <c r="J63" s="133">
        <v>5</v>
      </c>
      <c r="K63" s="133">
        <v>3.5880000000000001</v>
      </c>
      <c r="L63" s="133">
        <v>0</v>
      </c>
      <c r="M63" s="134">
        <v>3.59</v>
      </c>
      <c r="N63" s="125"/>
    </row>
    <row r="64" spans="1:14" s="112" customFormat="1" ht="26.25" x14ac:dyDescent="0.25">
      <c r="A64" s="115" t="s">
        <v>588</v>
      </c>
      <c r="B64" s="116" t="s">
        <v>164</v>
      </c>
      <c r="C64" s="130">
        <v>1</v>
      </c>
      <c r="D64" s="130">
        <v>0</v>
      </c>
      <c r="E64" s="130">
        <v>330</v>
      </c>
      <c r="F64" s="130">
        <v>0</v>
      </c>
      <c r="G64" s="132">
        <v>3.0000000000000001E-3</v>
      </c>
      <c r="H64" s="132">
        <v>0</v>
      </c>
      <c r="I64" s="133">
        <v>5</v>
      </c>
      <c r="J64" s="133">
        <v>5</v>
      </c>
      <c r="K64" s="133">
        <v>5</v>
      </c>
      <c r="L64" s="133">
        <v>0</v>
      </c>
      <c r="M64" s="134">
        <v>5</v>
      </c>
      <c r="N64" s="125"/>
    </row>
    <row r="65" spans="1:14" s="112" customFormat="1" ht="26.25" x14ac:dyDescent="0.25">
      <c r="A65" s="115" t="s">
        <v>589</v>
      </c>
      <c r="B65" s="116" t="s">
        <v>165</v>
      </c>
      <c r="C65" s="130">
        <v>61</v>
      </c>
      <c r="D65" s="130">
        <v>0</v>
      </c>
      <c r="E65" s="131">
        <v>6268</v>
      </c>
      <c r="F65" s="130">
        <v>1</v>
      </c>
      <c r="G65" s="132">
        <v>9.7000000000000003E-3</v>
      </c>
      <c r="H65" s="132">
        <v>0</v>
      </c>
      <c r="I65" s="133">
        <v>5</v>
      </c>
      <c r="J65" s="133">
        <v>5</v>
      </c>
      <c r="K65" s="133">
        <v>5</v>
      </c>
      <c r="L65" s="133">
        <v>0</v>
      </c>
      <c r="M65" s="134">
        <v>5</v>
      </c>
      <c r="N65" s="125"/>
    </row>
    <row r="66" spans="1:14" s="112" customFormat="1" ht="39" customHeight="1" x14ac:dyDescent="0.25">
      <c r="A66" s="115" t="s">
        <v>590</v>
      </c>
      <c r="B66" s="116" t="s">
        <v>73</v>
      </c>
      <c r="C66" s="130">
        <v>21</v>
      </c>
      <c r="D66" s="130">
        <v>0</v>
      </c>
      <c r="E66" s="131">
        <v>1862</v>
      </c>
      <c r="F66" s="130">
        <v>17</v>
      </c>
      <c r="G66" s="132">
        <v>1.1299999999999999E-2</v>
      </c>
      <c r="H66" s="132">
        <v>0</v>
      </c>
      <c r="I66" s="133">
        <v>5</v>
      </c>
      <c r="J66" s="133">
        <v>5</v>
      </c>
      <c r="K66" s="133">
        <v>4.9550000000000001</v>
      </c>
      <c r="L66" s="133">
        <v>4.4999999999999998E-2</v>
      </c>
      <c r="M66" s="134">
        <v>5</v>
      </c>
      <c r="N66" s="125"/>
    </row>
    <row r="67" spans="1:14" s="112" customFormat="1" x14ac:dyDescent="0.25">
      <c r="A67" s="115" t="s">
        <v>591</v>
      </c>
      <c r="B67" s="116" t="s">
        <v>74</v>
      </c>
      <c r="C67" s="130">
        <v>4</v>
      </c>
      <c r="D67" s="130">
        <v>0</v>
      </c>
      <c r="E67" s="130">
        <v>52</v>
      </c>
      <c r="F67" s="130">
        <v>33</v>
      </c>
      <c r="G67" s="132">
        <v>7.6899999999999996E-2</v>
      </c>
      <c r="H67" s="132">
        <v>0</v>
      </c>
      <c r="I67" s="133">
        <v>0</v>
      </c>
      <c r="J67" s="133">
        <v>5</v>
      </c>
      <c r="K67" s="133">
        <v>0</v>
      </c>
      <c r="L67" s="133">
        <v>1.94</v>
      </c>
      <c r="M67" s="134">
        <v>1.94</v>
      </c>
      <c r="N67" s="125"/>
    </row>
  </sheetData>
  <mergeCells count="10">
    <mergeCell ref="J1:M1"/>
    <mergeCell ref="A2:M2"/>
    <mergeCell ref="A3:M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63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view="pageBreakPreview" zoomScale="124" zoomScaleNormal="100" zoomScaleSheetLayoutView="124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2" sqref="A2:M67"/>
    </sheetView>
  </sheetViews>
  <sheetFormatPr defaultColWidth="8" defaultRowHeight="15" x14ac:dyDescent="0.25"/>
  <cols>
    <col min="1" max="1" width="8.85546875" style="113" customWidth="1"/>
    <col min="2" max="2" width="29.85546875" style="119" customWidth="1"/>
    <col min="3" max="3" width="9.28515625" style="113" customWidth="1"/>
    <col min="4" max="4" width="8.42578125" style="113" customWidth="1"/>
    <col min="5" max="5" width="10.5703125" style="113" customWidth="1"/>
    <col min="6" max="6" width="11.5703125" style="113" customWidth="1"/>
    <col min="7" max="7" width="10.5703125" style="113" customWidth="1"/>
    <col min="8" max="8" width="8.28515625" style="120" customWidth="1"/>
    <col min="9" max="9" width="9.28515625" style="120" customWidth="1"/>
    <col min="10" max="10" width="8.42578125" style="113" customWidth="1"/>
    <col min="11" max="11" width="10.7109375" style="121" customWidth="1"/>
    <col min="12" max="12" width="8.28515625" style="121" customWidth="1"/>
    <col min="13" max="13" width="13.7109375" style="121" customWidth="1"/>
    <col min="14" max="14" width="10.42578125" style="121" customWidth="1"/>
    <col min="15" max="16384" width="8" style="118"/>
  </cols>
  <sheetData>
    <row r="1" spans="1:14" s="112" customFormat="1" ht="35.25" customHeight="1" x14ac:dyDescent="0.2">
      <c r="J1" s="281" t="s">
        <v>1483</v>
      </c>
      <c r="K1" s="281"/>
      <c r="L1" s="281"/>
      <c r="M1" s="281"/>
    </row>
    <row r="2" spans="1:14" s="112" customFormat="1" ht="30" customHeight="1" x14ac:dyDescent="0.2">
      <c r="A2" s="356" t="s">
        <v>703</v>
      </c>
      <c r="B2" s="356"/>
      <c r="C2" s="356"/>
      <c r="D2" s="356"/>
      <c r="E2" s="356"/>
      <c r="F2" s="356"/>
      <c r="G2" s="356"/>
      <c r="H2" s="356"/>
      <c r="I2" s="356"/>
      <c r="J2" s="356"/>
      <c r="K2" s="356"/>
      <c r="L2" s="356"/>
      <c r="M2" s="356"/>
    </row>
    <row r="3" spans="1:14" s="113" customFormat="1" ht="45.75" customHeight="1" x14ac:dyDescent="0.2">
      <c r="A3" s="366" t="s">
        <v>704</v>
      </c>
      <c r="B3" s="366"/>
      <c r="C3" s="366"/>
      <c r="D3" s="366"/>
      <c r="E3" s="366"/>
      <c r="F3" s="366"/>
      <c r="G3" s="366"/>
      <c r="H3" s="366"/>
      <c r="I3" s="366"/>
      <c r="J3" s="366"/>
      <c r="K3" s="366"/>
      <c r="L3" s="366"/>
      <c r="M3" s="366"/>
    </row>
    <row r="4" spans="1:14" s="152" customFormat="1" ht="22.5" customHeight="1" x14ac:dyDescent="0.2">
      <c r="A4" s="367" t="s">
        <v>462</v>
      </c>
      <c r="B4" s="357" t="s">
        <v>463</v>
      </c>
      <c r="C4" s="369" t="s">
        <v>705</v>
      </c>
      <c r="D4" s="369"/>
      <c r="E4" s="369" t="s">
        <v>706</v>
      </c>
      <c r="F4" s="369"/>
      <c r="G4" s="369" t="s">
        <v>707</v>
      </c>
      <c r="H4" s="369"/>
      <c r="I4" s="369" t="s">
        <v>467</v>
      </c>
      <c r="J4" s="369"/>
      <c r="K4" s="369" t="s">
        <v>606</v>
      </c>
      <c r="L4" s="369"/>
      <c r="M4" s="122" t="s">
        <v>471</v>
      </c>
    </row>
    <row r="5" spans="1:14" s="152" customFormat="1" ht="25.5" x14ac:dyDescent="0.2">
      <c r="A5" s="368"/>
      <c r="B5" s="359"/>
      <c r="C5" s="236" t="s">
        <v>474</v>
      </c>
      <c r="D5" s="247" t="s">
        <v>708</v>
      </c>
      <c r="E5" s="236" t="s">
        <v>474</v>
      </c>
      <c r="F5" s="247" t="s">
        <v>708</v>
      </c>
      <c r="G5" s="236" t="s">
        <v>474</v>
      </c>
      <c r="H5" s="247" t="s">
        <v>708</v>
      </c>
      <c r="I5" s="236" t="s">
        <v>474</v>
      </c>
      <c r="J5" s="247" t="s">
        <v>708</v>
      </c>
      <c r="K5" s="236" t="s">
        <v>474</v>
      </c>
      <c r="L5" s="247" t="s">
        <v>708</v>
      </c>
      <c r="M5" s="236" t="s">
        <v>475</v>
      </c>
    </row>
    <row r="6" spans="1:14" s="126" customFormat="1" x14ac:dyDescent="0.25">
      <c r="A6" s="246"/>
      <c r="B6" s="238" t="s">
        <v>476</v>
      </c>
      <c r="C6" s="244" t="s">
        <v>1571</v>
      </c>
      <c r="D6" s="244" t="s">
        <v>1572</v>
      </c>
      <c r="E6" s="244" t="s">
        <v>709</v>
      </c>
      <c r="F6" s="244" t="s">
        <v>709</v>
      </c>
      <c r="G6" s="244" t="s">
        <v>710</v>
      </c>
      <c r="H6" s="244" t="s">
        <v>781</v>
      </c>
      <c r="I6" s="244" t="s">
        <v>1573</v>
      </c>
      <c r="J6" s="244" t="s">
        <v>1574</v>
      </c>
      <c r="K6" s="244" t="s">
        <v>1575</v>
      </c>
      <c r="L6" s="244" t="s">
        <v>1576</v>
      </c>
      <c r="M6" s="244" t="s">
        <v>1577</v>
      </c>
    </row>
    <row r="7" spans="1:14" s="112" customFormat="1" ht="20.25" customHeight="1" x14ac:dyDescent="0.25">
      <c r="A7" s="115" t="s">
        <v>477</v>
      </c>
      <c r="B7" s="116" t="s">
        <v>112</v>
      </c>
      <c r="C7" s="117" t="s">
        <v>712</v>
      </c>
      <c r="D7" s="117" t="s">
        <v>478</v>
      </c>
      <c r="E7" s="117" t="s">
        <v>713</v>
      </c>
      <c r="F7" s="117" t="s">
        <v>713</v>
      </c>
      <c r="G7" s="117" t="s">
        <v>714</v>
      </c>
      <c r="H7" s="117" t="s">
        <v>479</v>
      </c>
      <c r="I7" s="117" t="s">
        <v>629</v>
      </c>
      <c r="J7" s="117" t="s">
        <v>629</v>
      </c>
      <c r="K7" s="117" t="s">
        <v>629</v>
      </c>
      <c r="L7" s="117" t="s">
        <v>479</v>
      </c>
      <c r="M7" s="117" t="s">
        <v>715</v>
      </c>
      <c r="N7" s="125"/>
    </row>
    <row r="8" spans="1:14" s="112" customFormat="1" ht="26.25" x14ac:dyDescent="0.25">
      <c r="A8" s="115" t="s">
        <v>481</v>
      </c>
      <c r="B8" s="116" t="s">
        <v>113</v>
      </c>
      <c r="C8" s="117" t="s">
        <v>543</v>
      </c>
      <c r="D8" s="117" t="s">
        <v>484</v>
      </c>
      <c r="E8" s="117" t="s">
        <v>716</v>
      </c>
      <c r="F8" s="117" t="s">
        <v>716</v>
      </c>
      <c r="G8" s="117" t="s">
        <v>717</v>
      </c>
      <c r="H8" s="117" t="s">
        <v>718</v>
      </c>
      <c r="I8" s="117" t="s">
        <v>629</v>
      </c>
      <c r="J8" s="117" t="s">
        <v>629</v>
      </c>
      <c r="K8" s="117" t="s">
        <v>719</v>
      </c>
      <c r="L8" s="117" t="s">
        <v>720</v>
      </c>
      <c r="M8" s="117" t="s">
        <v>715</v>
      </c>
      <c r="N8" s="125"/>
    </row>
    <row r="9" spans="1:14" s="112" customFormat="1" x14ac:dyDescent="0.25">
      <c r="A9" s="115" t="s">
        <v>482</v>
      </c>
      <c r="B9" s="116" t="s">
        <v>114</v>
      </c>
      <c r="C9" s="117" t="s">
        <v>1578</v>
      </c>
      <c r="D9" s="117" t="s">
        <v>478</v>
      </c>
      <c r="E9" s="117" t="s">
        <v>721</v>
      </c>
      <c r="F9" s="117" t="s">
        <v>721</v>
      </c>
      <c r="G9" s="117" t="s">
        <v>722</v>
      </c>
      <c r="H9" s="117" t="s">
        <v>479</v>
      </c>
      <c r="I9" s="117" t="s">
        <v>629</v>
      </c>
      <c r="J9" s="117" t="s">
        <v>629</v>
      </c>
      <c r="K9" s="117" t="s">
        <v>629</v>
      </c>
      <c r="L9" s="117" t="s">
        <v>479</v>
      </c>
      <c r="M9" s="117" t="s">
        <v>715</v>
      </c>
      <c r="N9" s="125"/>
    </row>
    <row r="10" spans="1:14" s="112" customFormat="1" x14ac:dyDescent="0.25">
      <c r="A10" s="115" t="s">
        <v>483</v>
      </c>
      <c r="B10" s="116" t="s">
        <v>115</v>
      </c>
      <c r="C10" s="117" t="s">
        <v>723</v>
      </c>
      <c r="D10" s="117" t="s">
        <v>724</v>
      </c>
      <c r="E10" s="117" t="s">
        <v>725</v>
      </c>
      <c r="F10" s="117" t="s">
        <v>725</v>
      </c>
      <c r="G10" s="117" t="s">
        <v>726</v>
      </c>
      <c r="H10" s="117" t="s">
        <v>718</v>
      </c>
      <c r="I10" s="117" t="s">
        <v>629</v>
      </c>
      <c r="J10" s="117" t="s">
        <v>629</v>
      </c>
      <c r="K10" s="117" t="s">
        <v>727</v>
      </c>
      <c r="L10" s="117" t="s">
        <v>625</v>
      </c>
      <c r="M10" s="117" t="s">
        <v>715</v>
      </c>
      <c r="N10" s="125"/>
    </row>
    <row r="11" spans="1:14" s="112" customFormat="1" x14ac:dyDescent="0.25">
      <c r="A11" s="115" t="s">
        <v>485</v>
      </c>
      <c r="B11" s="116" t="s">
        <v>116</v>
      </c>
      <c r="C11" s="117" t="s">
        <v>728</v>
      </c>
      <c r="D11" s="117" t="s">
        <v>729</v>
      </c>
      <c r="E11" s="117" t="s">
        <v>730</v>
      </c>
      <c r="F11" s="117" t="s">
        <v>730</v>
      </c>
      <c r="G11" s="117" t="s">
        <v>731</v>
      </c>
      <c r="H11" s="117" t="s">
        <v>710</v>
      </c>
      <c r="I11" s="117" t="s">
        <v>629</v>
      </c>
      <c r="J11" s="117" t="s">
        <v>629</v>
      </c>
      <c r="K11" s="117" t="s">
        <v>732</v>
      </c>
      <c r="L11" s="117" t="s">
        <v>733</v>
      </c>
      <c r="M11" s="117" t="s">
        <v>715</v>
      </c>
      <c r="N11" s="125"/>
    </row>
    <row r="12" spans="1:14" s="112" customFormat="1" x14ac:dyDescent="0.25">
      <c r="A12" s="115" t="s">
        <v>486</v>
      </c>
      <c r="B12" s="116" t="s">
        <v>117</v>
      </c>
      <c r="C12" s="117" t="s">
        <v>734</v>
      </c>
      <c r="D12" s="117" t="s">
        <v>735</v>
      </c>
      <c r="E12" s="117" t="s">
        <v>736</v>
      </c>
      <c r="F12" s="117" t="s">
        <v>736</v>
      </c>
      <c r="G12" s="117" t="s">
        <v>737</v>
      </c>
      <c r="H12" s="117" t="s">
        <v>738</v>
      </c>
      <c r="I12" s="117" t="s">
        <v>629</v>
      </c>
      <c r="J12" s="117" t="s">
        <v>629</v>
      </c>
      <c r="K12" s="117" t="s">
        <v>739</v>
      </c>
      <c r="L12" s="117" t="s">
        <v>740</v>
      </c>
      <c r="M12" s="117" t="s">
        <v>715</v>
      </c>
      <c r="N12" s="125"/>
    </row>
    <row r="13" spans="1:14" s="112" customFormat="1" x14ac:dyDescent="0.25">
      <c r="A13" s="115" t="s">
        <v>492</v>
      </c>
      <c r="B13" s="116" t="s">
        <v>118</v>
      </c>
      <c r="C13" s="117" t="s">
        <v>623</v>
      </c>
      <c r="D13" s="117" t="s">
        <v>741</v>
      </c>
      <c r="E13" s="117" t="s">
        <v>742</v>
      </c>
      <c r="F13" s="117" t="s">
        <v>742</v>
      </c>
      <c r="G13" s="117" t="s">
        <v>743</v>
      </c>
      <c r="H13" s="117" t="s">
        <v>744</v>
      </c>
      <c r="I13" s="117" t="s">
        <v>629</v>
      </c>
      <c r="J13" s="117" t="s">
        <v>745</v>
      </c>
      <c r="K13" s="117" t="s">
        <v>630</v>
      </c>
      <c r="L13" s="117" t="s">
        <v>746</v>
      </c>
      <c r="M13" s="117" t="s">
        <v>747</v>
      </c>
      <c r="N13" s="125"/>
    </row>
    <row r="14" spans="1:14" s="112" customFormat="1" ht="26.25" x14ac:dyDescent="0.25">
      <c r="A14" s="115" t="s">
        <v>493</v>
      </c>
      <c r="B14" s="116" t="s">
        <v>119</v>
      </c>
      <c r="C14" s="117" t="s">
        <v>748</v>
      </c>
      <c r="D14" s="117" t="s">
        <v>749</v>
      </c>
      <c r="E14" s="117" t="s">
        <v>750</v>
      </c>
      <c r="F14" s="117" t="s">
        <v>750</v>
      </c>
      <c r="G14" s="117" t="s">
        <v>751</v>
      </c>
      <c r="H14" s="117" t="s">
        <v>752</v>
      </c>
      <c r="I14" s="117" t="s">
        <v>629</v>
      </c>
      <c r="J14" s="117" t="s">
        <v>629</v>
      </c>
      <c r="K14" s="117" t="s">
        <v>753</v>
      </c>
      <c r="L14" s="117" t="s">
        <v>754</v>
      </c>
      <c r="M14" s="117" t="s">
        <v>715</v>
      </c>
      <c r="N14" s="125"/>
    </row>
    <row r="15" spans="1:14" s="112" customFormat="1" x14ac:dyDescent="0.25">
      <c r="A15" s="115" t="s">
        <v>494</v>
      </c>
      <c r="B15" s="116" t="s">
        <v>120</v>
      </c>
      <c r="C15" s="117" t="s">
        <v>755</v>
      </c>
      <c r="D15" s="117" t="s">
        <v>756</v>
      </c>
      <c r="E15" s="117" t="s">
        <v>757</v>
      </c>
      <c r="F15" s="117" t="s">
        <v>757</v>
      </c>
      <c r="G15" s="117" t="s">
        <v>758</v>
      </c>
      <c r="H15" s="117" t="s">
        <v>759</v>
      </c>
      <c r="I15" s="117" t="s">
        <v>629</v>
      </c>
      <c r="J15" s="117" t="s">
        <v>629</v>
      </c>
      <c r="K15" s="117" t="s">
        <v>760</v>
      </c>
      <c r="L15" s="117" t="s">
        <v>761</v>
      </c>
      <c r="M15" s="117" t="s">
        <v>715</v>
      </c>
      <c r="N15" s="125"/>
    </row>
    <row r="16" spans="1:14" s="112" customFormat="1" x14ac:dyDescent="0.25">
      <c r="A16" s="115" t="s">
        <v>495</v>
      </c>
      <c r="B16" s="116" t="s">
        <v>121</v>
      </c>
      <c r="C16" s="117" t="s">
        <v>762</v>
      </c>
      <c r="D16" s="117" t="s">
        <v>478</v>
      </c>
      <c r="E16" s="117" t="s">
        <v>763</v>
      </c>
      <c r="F16" s="117" t="s">
        <v>763</v>
      </c>
      <c r="G16" s="117" t="s">
        <v>764</v>
      </c>
      <c r="H16" s="117" t="s">
        <v>479</v>
      </c>
      <c r="I16" s="117" t="s">
        <v>629</v>
      </c>
      <c r="J16" s="117" t="s">
        <v>629</v>
      </c>
      <c r="K16" s="117" t="s">
        <v>629</v>
      </c>
      <c r="L16" s="117" t="s">
        <v>479</v>
      </c>
      <c r="M16" s="117" t="s">
        <v>715</v>
      </c>
      <c r="N16" s="125"/>
    </row>
    <row r="17" spans="1:14" s="112" customFormat="1" x14ac:dyDescent="0.25">
      <c r="A17" s="115" t="s">
        <v>496</v>
      </c>
      <c r="B17" s="116" t="s">
        <v>122</v>
      </c>
      <c r="C17" s="117" t="s">
        <v>765</v>
      </c>
      <c r="D17" s="117" t="s">
        <v>478</v>
      </c>
      <c r="E17" s="117" t="s">
        <v>766</v>
      </c>
      <c r="F17" s="117" t="s">
        <v>766</v>
      </c>
      <c r="G17" s="117" t="s">
        <v>737</v>
      </c>
      <c r="H17" s="117" t="s">
        <v>479</v>
      </c>
      <c r="I17" s="117" t="s">
        <v>629</v>
      </c>
      <c r="J17" s="117" t="s">
        <v>629</v>
      </c>
      <c r="K17" s="117" t="s">
        <v>629</v>
      </c>
      <c r="L17" s="117" t="s">
        <v>479</v>
      </c>
      <c r="M17" s="117" t="s">
        <v>715</v>
      </c>
      <c r="N17" s="125"/>
    </row>
    <row r="18" spans="1:14" s="112" customFormat="1" x14ac:dyDescent="0.25">
      <c r="A18" s="115" t="s">
        <v>497</v>
      </c>
      <c r="B18" s="116" t="s">
        <v>123</v>
      </c>
      <c r="C18" s="117" t="s">
        <v>767</v>
      </c>
      <c r="D18" s="117" t="s">
        <v>478</v>
      </c>
      <c r="E18" s="117" t="s">
        <v>768</v>
      </c>
      <c r="F18" s="117" t="s">
        <v>768</v>
      </c>
      <c r="G18" s="117" t="s">
        <v>769</v>
      </c>
      <c r="H18" s="117" t="s">
        <v>479</v>
      </c>
      <c r="I18" s="117" t="s">
        <v>629</v>
      </c>
      <c r="J18" s="117" t="s">
        <v>629</v>
      </c>
      <c r="K18" s="117" t="s">
        <v>629</v>
      </c>
      <c r="L18" s="117" t="s">
        <v>479</v>
      </c>
      <c r="M18" s="117" t="s">
        <v>715</v>
      </c>
      <c r="N18" s="125"/>
    </row>
    <row r="19" spans="1:14" s="112" customFormat="1" x14ac:dyDescent="0.25">
      <c r="A19" s="115" t="s">
        <v>498</v>
      </c>
      <c r="B19" s="116" t="s">
        <v>124</v>
      </c>
      <c r="C19" s="117" t="s">
        <v>487</v>
      </c>
      <c r="D19" s="117" t="s">
        <v>1579</v>
      </c>
      <c r="E19" s="117" t="s">
        <v>771</v>
      </c>
      <c r="F19" s="117" t="s">
        <v>771</v>
      </c>
      <c r="G19" s="117" t="s">
        <v>759</v>
      </c>
      <c r="H19" s="117" t="s">
        <v>1580</v>
      </c>
      <c r="I19" s="117" t="s">
        <v>629</v>
      </c>
      <c r="J19" s="117" t="s">
        <v>1581</v>
      </c>
      <c r="K19" s="117" t="s">
        <v>772</v>
      </c>
      <c r="L19" s="117" t="s">
        <v>1582</v>
      </c>
      <c r="M19" s="117" t="s">
        <v>773</v>
      </c>
      <c r="N19" s="125"/>
    </row>
    <row r="20" spans="1:14" s="112" customFormat="1" ht="39" x14ac:dyDescent="0.25">
      <c r="A20" s="115" t="s">
        <v>499</v>
      </c>
      <c r="B20" s="116" t="s">
        <v>125</v>
      </c>
      <c r="C20" s="117" t="s">
        <v>774</v>
      </c>
      <c r="D20" s="117" t="s">
        <v>478</v>
      </c>
      <c r="E20" s="117" t="s">
        <v>775</v>
      </c>
      <c r="F20" s="117" t="s">
        <v>775</v>
      </c>
      <c r="G20" s="117" t="s">
        <v>776</v>
      </c>
      <c r="H20" s="117" t="s">
        <v>479</v>
      </c>
      <c r="I20" s="117" t="s">
        <v>629</v>
      </c>
      <c r="J20" s="117" t="s">
        <v>629</v>
      </c>
      <c r="K20" s="117" t="s">
        <v>629</v>
      </c>
      <c r="L20" s="117" t="s">
        <v>479</v>
      </c>
      <c r="M20" s="117" t="s">
        <v>715</v>
      </c>
      <c r="N20" s="125"/>
    </row>
    <row r="21" spans="1:14" s="112" customFormat="1" x14ac:dyDescent="0.25">
      <c r="A21" s="115" t="s">
        <v>500</v>
      </c>
      <c r="B21" s="116" t="s">
        <v>126</v>
      </c>
      <c r="C21" s="117" t="s">
        <v>478</v>
      </c>
      <c r="D21" s="117" t="s">
        <v>777</v>
      </c>
      <c r="E21" s="117" t="s">
        <v>778</v>
      </c>
      <c r="F21" s="117" t="s">
        <v>778</v>
      </c>
      <c r="G21" s="117" t="s">
        <v>479</v>
      </c>
      <c r="H21" s="117" t="s">
        <v>779</v>
      </c>
      <c r="I21" s="117" t="s">
        <v>629</v>
      </c>
      <c r="J21" s="117" t="s">
        <v>479</v>
      </c>
      <c r="K21" s="117" t="s">
        <v>780</v>
      </c>
      <c r="L21" s="117" t="s">
        <v>479</v>
      </c>
      <c r="M21" s="117" t="s">
        <v>781</v>
      </c>
      <c r="N21" s="125"/>
    </row>
    <row r="22" spans="1:14" s="112" customFormat="1" x14ac:dyDescent="0.25">
      <c r="A22" s="115" t="s">
        <v>501</v>
      </c>
      <c r="B22" s="116" t="s">
        <v>127</v>
      </c>
      <c r="C22" s="117" t="s">
        <v>782</v>
      </c>
      <c r="D22" s="117" t="s">
        <v>783</v>
      </c>
      <c r="E22" s="117" t="s">
        <v>784</v>
      </c>
      <c r="F22" s="117" t="s">
        <v>784</v>
      </c>
      <c r="G22" s="117" t="s">
        <v>710</v>
      </c>
      <c r="H22" s="117" t="s">
        <v>785</v>
      </c>
      <c r="I22" s="117" t="s">
        <v>629</v>
      </c>
      <c r="J22" s="117" t="s">
        <v>629</v>
      </c>
      <c r="K22" s="117" t="s">
        <v>786</v>
      </c>
      <c r="L22" s="117" t="s">
        <v>787</v>
      </c>
      <c r="M22" s="117" t="s">
        <v>715</v>
      </c>
      <c r="N22" s="125"/>
    </row>
    <row r="23" spans="1:14" s="112" customFormat="1" x14ac:dyDescent="0.25">
      <c r="A23" s="115" t="s">
        <v>502</v>
      </c>
      <c r="B23" s="116" t="s">
        <v>128</v>
      </c>
      <c r="C23" s="117" t="s">
        <v>788</v>
      </c>
      <c r="D23" s="117" t="s">
        <v>789</v>
      </c>
      <c r="E23" s="117" t="s">
        <v>790</v>
      </c>
      <c r="F23" s="117" t="s">
        <v>790</v>
      </c>
      <c r="G23" s="117" t="s">
        <v>791</v>
      </c>
      <c r="H23" s="117" t="s">
        <v>792</v>
      </c>
      <c r="I23" s="117" t="s">
        <v>629</v>
      </c>
      <c r="J23" s="117" t="s">
        <v>629</v>
      </c>
      <c r="K23" s="117" t="s">
        <v>793</v>
      </c>
      <c r="L23" s="117" t="s">
        <v>794</v>
      </c>
      <c r="M23" s="117" t="s">
        <v>715</v>
      </c>
      <c r="N23" s="125"/>
    </row>
    <row r="24" spans="1:14" s="112" customFormat="1" x14ac:dyDescent="0.25">
      <c r="A24" s="115" t="s">
        <v>503</v>
      </c>
      <c r="B24" s="116" t="s">
        <v>129</v>
      </c>
      <c r="C24" s="117" t="s">
        <v>795</v>
      </c>
      <c r="D24" s="117" t="s">
        <v>796</v>
      </c>
      <c r="E24" s="117" t="s">
        <v>797</v>
      </c>
      <c r="F24" s="117" t="s">
        <v>797</v>
      </c>
      <c r="G24" s="117" t="s">
        <v>737</v>
      </c>
      <c r="H24" s="117" t="s">
        <v>798</v>
      </c>
      <c r="I24" s="117" t="s">
        <v>629</v>
      </c>
      <c r="J24" s="117" t="s">
        <v>629</v>
      </c>
      <c r="K24" s="117" t="s">
        <v>799</v>
      </c>
      <c r="L24" s="117" t="s">
        <v>800</v>
      </c>
      <c r="M24" s="117" t="s">
        <v>715</v>
      </c>
      <c r="N24" s="125"/>
    </row>
    <row r="25" spans="1:14" s="112" customFormat="1" ht="39" x14ac:dyDescent="0.25">
      <c r="A25" s="115" t="s">
        <v>504</v>
      </c>
      <c r="B25" s="116" t="s">
        <v>130</v>
      </c>
      <c r="C25" s="117" t="s">
        <v>801</v>
      </c>
      <c r="D25" s="117" t="s">
        <v>802</v>
      </c>
      <c r="E25" s="117" t="s">
        <v>803</v>
      </c>
      <c r="F25" s="117" t="s">
        <v>803</v>
      </c>
      <c r="G25" s="117" t="s">
        <v>731</v>
      </c>
      <c r="H25" s="117" t="s">
        <v>804</v>
      </c>
      <c r="I25" s="117" t="s">
        <v>629</v>
      </c>
      <c r="J25" s="117" t="s">
        <v>629</v>
      </c>
      <c r="K25" s="117" t="s">
        <v>805</v>
      </c>
      <c r="L25" s="117" t="s">
        <v>806</v>
      </c>
      <c r="M25" s="117" t="s">
        <v>715</v>
      </c>
      <c r="N25" s="125"/>
    </row>
    <row r="26" spans="1:14" s="112" customFormat="1" x14ac:dyDescent="0.25">
      <c r="A26" s="115" t="s">
        <v>505</v>
      </c>
      <c r="B26" s="116" t="s">
        <v>131</v>
      </c>
      <c r="C26" s="117" t="s">
        <v>807</v>
      </c>
      <c r="D26" s="117" t="s">
        <v>808</v>
      </c>
      <c r="E26" s="117" t="s">
        <v>809</v>
      </c>
      <c r="F26" s="117" t="s">
        <v>809</v>
      </c>
      <c r="G26" s="117" t="s">
        <v>810</v>
      </c>
      <c r="H26" s="117" t="s">
        <v>811</v>
      </c>
      <c r="I26" s="117" t="s">
        <v>1583</v>
      </c>
      <c r="J26" s="117" t="s">
        <v>629</v>
      </c>
      <c r="K26" s="117" t="s">
        <v>1584</v>
      </c>
      <c r="L26" s="117" t="s">
        <v>812</v>
      </c>
      <c r="M26" s="117" t="s">
        <v>1585</v>
      </c>
      <c r="N26" s="125"/>
    </row>
    <row r="27" spans="1:14" s="112" customFormat="1" x14ac:dyDescent="0.25">
      <c r="A27" s="115" t="s">
        <v>506</v>
      </c>
      <c r="B27" s="116" t="s">
        <v>132</v>
      </c>
      <c r="C27" s="117" t="s">
        <v>813</v>
      </c>
      <c r="D27" s="117" t="s">
        <v>814</v>
      </c>
      <c r="E27" s="117" t="s">
        <v>815</v>
      </c>
      <c r="F27" s="117" t="s">
        <v>815</v>
      </c>
      <c r="G27" s="117" t="s">
        <v>816</v>
      </c>
      <c r="H27" s="117" t="s">
        <v>817</v>
      </c>
      <c r="I27" s="117" t="s">
        <v>629</v>
      </c>
      <c r="J27" s="117" t="s">
        <v>629</v>
      </c>
      <c r="K27" s="117" t="s">
        <v>818</v>
      </c>
      <c r="L27" s="117" t="s">
        <v>819</v>
      </c>
      <c r="M27" s="117" t="s">
        <v>715</v>
      </c>
      <c r="N27" s="125"/>
    </row>
    <row r="28" spans="1:14" s="112" customFormat="1" x14ac:dyDescent="0.25">
      <c r="A28" s="115" t="s">
        <v>507</v>
      </c>
      <c r="B28" s="116" t="s">
        <v>133</v>
      </c>
      <c r="C28" s="117" t="s">
        <v>820</v>
      </c>
      <c r="D28" s="117" t="s">
        <v>821</v>
      </c>
      <c r="E28" s="117" t="s">
        <v>822</v>
      </c>
      <c r="F28" s="117" t="s">
        <v>822</v>
      </c>
      <c r="G28" s="117" t="s">
        <v>823</v>
      </c>
      <c r="H28" s="117" t="s">
        <v>824</v>
      </c>
      <c r="I28" s="117" t="s">
        <v>1586</v>
      </c>
      <c r="J28" s="117" t="s">
        <v>629</v>
      </c>
      <c r="K28" s="117" t="s">
        <v>1587</v>
      </c>
      <c r="L28" s="117" t="s">
        <v>825</v>
      </c>
      <c r="M28" s="117" t="s">
        <v>1588</v>
      </c>
      <c r="N28" s="125"/>
    </row>
    <row r="29" spans="1:14" s="112" customFormat="1" x14ac:dyDescent="0.25">
      <c r="A29" s="115" t="s">
        <v>508</v>
      </c>
      <c r="B29" s="116" t="s">
        <v>134</v>
      </c>
      <c r="C29" s="117" t="s">
        <v>826</v>
      </c>
      <c r="D29" s="117" t="s">
        <v>827</v>
      </c>
      <c r="E29" s="117" t="s">
        <v>828</v>
      </c>
      <c r="F29" s="117" t="s">
        <v>828</v>
      </c>
      <c r="G29" s="117" t="s">
        <v>710</v>
      </c>
      <c r="H29" s="117" t="s">
        <v>759</v>
      </c>
      <c r="I29" s="117" t="s">
        <v>629</v>
      </c>
      <c r="J29" s="117" t="s">
        <v>629</v>
      </c>
      <c r="K29" s="117" t="s">
        <v>829</v>
      </c>
      <c r="L29" s="117" t="s">
        <v>830</v>
      </c>
      <c r="M29" s="117" t="s">
        <v>715</v>
      </c>
      <c r="N29" s="125"/>
    </row>
    <row r="30" spans="1:14" s="112" customFormat="1" x14ac:dyDescent="0.25">
      <c r="A30" s="115" t="s">
        <v>509</v>
      </c>
      <c r="B30" s="116" t="s">
        <v>135</v>
      </c>
      <c r="C30" s="117" t="s">
        <v>831</v>
      </c>
      <c r="D30" s="117" t="s">
        <v>545</v>
      </c>
      <c r="E30" s="117" t="s">
        <v>832</v>
      </c>
      <c r="F30" s="117" t="s">
        <v>832</v>
      </c>
      <c r="G30" s="117" t="s">
        <v>833</v>
      </c>
      <c r="H30" s="117" t="s">
        <v>834</v>
      </c>
      <c r="I30" s="117" t="s">
        <v>629</v>
      </c>
      <c r="J30" s="117" t="s">
        <v>629</v>
      </c>
      <c r="K30" s="117" t="s">
        <v>835</v>
      </c>
      <c r="L30" s="117" t="s">
        <v>836</v>
      </c>
      <c r="M30" s="117" t="s">
        <v>715</v>
      </c>
      <c r="N30" s="125"/>
    </row>
    <row r="31" spans="1:14" s="112" customFormat="1" x14ac:dyDescent="0.25">
      <c r="A31" s="115" t="s">
        <v>510</v>
      </c>
      <c r="B31" s="116" t="s">
        <v>136</v>
      </c>
      <c r="C31" s="117" t="s">
        <v>837</v>
      </c>
      <c r="D31" s="117" t="s">
        <v>838</v>
      </c>
      <c r="E31" s="117" t="s">
        <v>839</v>
      </c>
      <c r="F31" s="117" t="s">
        <v>839</v>
      </c>
      <c r="G31" s="117" t="s">
        <v>840</v>
      </c>
      <c r="H31" s="117" t="s">
        <v>717</v>
      </c>
      <c r="I31" s="117" t="s">
        <v>1589</v>
      </c>
      <c r="J31" s="117" t="s">
        <v>629</v>
      </c>
      <c r="K31" s="117" t="s">
        <v>1590</v>
      </c>
      <c r="L31" s="117" t="s">
        <v>842</v>
      </c>
      <c r="M31" s="117" t="s">
        <v>1591</v>
      </c>
      <c r="N31" s="125"/>
    </row>
    <row r="32" spans="1:14" s="112" customFormat="1" x14ac:dyDescent="0.25">
      <c r="A32" s="115" t="s">
        <v>511</v>
      </c>
      <c r="B32" s="116" t="s">
        <v>137</v>
      </c>
      <c r="C32" s="117" t="s">
        <v>843</v>
      </c>
      <c r="D32" s="117" t="s">
        <v>783</v>
      </c>
      <c r="E32" s="117" t="s">
        <v>844</v>
      </c>
      <c r="F32" s="117" t="s">
        <v>844</v>
      </c>
      <c r="G32" s="117" t="s">
        <v>845</v>
      </c>
      <c r="H32" s="117" t="s">
        <v>846</v>
      </c>
      <c r="I32" s="117" t="s">
        <v>629</v>
      </c>
      <c r="J32" s="117" t="s">
        <v>629</v>
      </c>
      <c r="K32" s="117" t="s">
        <v>847</v>
      </c>
      <c r="L32" s="117" t="s">
        <v>848</v>
      </c>
      <c r="M32" s="117" t="s">
        <v>715</v>
      </c>
      <c r="N32" s="125"/>
    </row>
    <row r="33" spans="1:14" s="112" customFormat="1" x14ac:dyDescent="0.25">
      <c r="A33" s="115" t="s">
        <v>520</v>
      </c>
      <c r="B33" s="116" t="s">
        <v>138</v>
      </c>
      <c r="C33" s="117" t="s">
        <v>849</v>
      </c>
      <c r="D33" s="117" t="s">
        <v>614</v>
      </c>
      <c r="E33" s="117" t="s">
        <v>850</v>
      </c>
      <c r="F33" s="117" t="s">
        <v>850</v>
      </c>
      <c r="G33" s="117" t="s">
        <v>851</v>
      </c>
      <c r="H33" s="117" t="s">
        <v>798</v>
      </c>
      <c r="I33" s="117" t="s">
        <v>1592</v>
      </c>
      <c r="J33" s="117" t="s">
        <v>629</v>
      </c>
      <c r="K33" s="117" t="s">
        <v>1593</v>
      </c>
      <c r="L33" s="117" t="s">
        <v>852</v>
      </c>
      <c r="M33" s="117" t="s">
        <v>1594</v>
      </c>
      <c r="N33" s="125"/>
    </row>
    <row r="34" spans="1:14" s="112" customFormat="1" x14ac:dyDescent="0.25">
      <c r="A34" s="115" t="s">
        <v>521</v>
      </c>
      <c r="B34" s="116" t="s">
        <v>139</v>
      </c>
      <c r="C34" s="117" t="s">
        <v>853</v>
      </c>
      <c r="D34" s="117" t="s">
        <v>854</v>
      </c>
      <c r="E34" s="117" t="s">
        <v>855</v>
      </c>
      <c r="F34" s="117" t="s">
        <v>855</v>
      </c>
      <c r="G34" s="117" t="s">
        <v>856</v>
      </c>
      <c r="H34" s="117" t="s">
        <v>846</v>
      </c>
      <c r="I34" s="117" t="s">
        <v>1595</v>
      </c>
      <c r="J34" s="117" t="s">
        <v>629</v>
      </c>
      <c r="K34" s="117" t="s">
        <v>1596</v>
      </c>
      <c r="L34" s="117" t="s">
        <v>857</v>
      </c>
      <c r="M34" s="117" t="s">
        <v>1597</v>
      </c>
      <c r="N34" s="125"/>
    </row>
    <row r="35" spans="1:14" s="112" customFormat="1" x14ac:dyDescent="0.25">
      <c r="A35" s="115" t="s">
        <v>525</v>
      </c>
      <c r="B35" s="116" t="s">
        <v>140</v>
      </c>
      <c r="C35" s="117" t="s">
        <v>858</v>
      </c>
      <c r="D35" s="117" t="s">
        <v>859</v>
      </c>
      <c r="E35" s="117" t="s">
        <v>860</v>
      </c>
      <c r="F35" s="117" t="s">
        <v>860</v>
      </c>
      <c r="G35" s="117" t="s">
        <v>769</v>
      </c>
      <c r="H35" s="117" t="s">
        <v>738</v>
      </c>
      <c r="I35" s="117" t="s">
        <v>629</v>
      </c>
      <c r="J35" s="117" t="s">
        <v>629</v>
      </c>
      <c r="K35" s="117" t="s">
        <v>861</v>
      </c>
      <c r="L35" s="117" t="s">
        <v>862</v>
      </c>
      <c r="M35" s="117" t="s">
        <v>715</v>
      </c>
      <c r="N35" s="125"/>
    </row>
    <row r="36" spans="1:14" s="112" customFormat="1" x14ac:dyDescent="0.25">
      <c r="A36" s="115" t="s">
        <v>526</v>
      </c>
      <c r="B36" s="116" t="s">
        <v>141</v>
      </c>
      <c r="C36" s="117" t="s">
        <v>863</v>
      </c>
      <c r="D36" s="117" t="s">
        <v>864</v>
      </c>
      <c r="E36" s="117" t="s">
        <v>865</v>
      </c>
      <c r="F36" s="117" t="s">
        <v>865</v>
      </c>
      <c r="G36" s="117" t="s">
        <v>866</v>
      </c>
      <c r="H36" s="117" t="s">
        <v>867</v>
      </c>
      <c r="I36" s="117" t="s">
        <v>629</v>
      </c>
      <c r="J36" s="117" t="s">
        <v>629</v>
      </c>
      <c r="K36" s="117" t="s">
        <v>868</v>
      </c>
      <c r="L36" s="117" t="s">
        <v>869</v>
      </c>
      <c r="M36" s="117" t="s">
        <v>715</v>
      </c>
      <c r="N36" s="125"/>
    </row>
    <row r="37" spans="1:14" s="112" customFormat="1" x14ac:dyDescent="0.25">
      <c r="A37" s="115" t="s">
        <v>529</v>
      </c>
      <c r="B37" s="116" t="s">
        <v>142</v>
      </c>
      <c r="C37" s="117" t="s">
        <v>831</v>
      </c>
      <c r="D37" s="117" t="s">
        <v>870</v>
      </c>
      <c r="E37" s="117" t="s">
        <v>871</v>
      </c>
      <c r="F37" s="117" t="s">
        <v>871</v>
      </c>
      <c r="G37" s="117" t="s">
        <v>872</v>
      </c>
      <c r="H37" s="117" t="s">
        <v>798</v>
      </c>
      <c r="I37" s="117" t="s">
        <v>629</v>
      </c>
      <c r="J37" s="117" t="s">
        <v>629</v>
      </c>
      <c r="K37" s="117" t="s">
        <v>873</v>
      </c>
      <c r="L37" s="117" t="s">
        <v>874</v>
      </c>
      <c r="M37" s="117" t="s">
        <v>715</v>
      </c>
      <c r="N37" s="125"/>
    </row>
    <row r="38" spans="1:14" s="112" customFormat="1" x14ac:dyDescent="0.25">
      <c r="A38" s="115" t="s">
        <v>530</v>
      </c>
      <c r="B38" s="116" t="s">
        <v>143</v>
      </c>
      <c r="C38" s="117" t="s">
        <v>875</v>
      </c>
      <c r="D38" s="117" t="s">
        <v>876</v>
      </c>
      <c r="E38" s="117" t="s">
        <v>877</v>
      </c>
      <c r="F38" s="117" t="s">
        <v>877</v>
      </c>
      <c r="G38" s="117" t="s">
        <v>878</v>
      </c>
      <c r="H38" s="117" t="s">
        <v>879</v>
      </c>
      <c r="I38" s="117" t="s">
        <v>629</v>
      </c>
      <c r="J38" s="117" t="s">
        <v>629</v>
      </c>
      <c r="K38" s="117" t="s">
        <v>1598</v>
      </c>
      <c r="L38" s="117" t="s">
        <v>880</v>
      </c>
      <c r="M38" s="117" t="s">
        <v>715</v>
      </c>
      <c r="N38" s="125"/>
    </row>
    <row r="39" spans="1:14" s="112" customFormat="1" x14ac:dyDescent="0.25">
      <c r="A39" s="115" t="s">
        <v>531</v>
      </c>
      <c r="B39" s="116" t="s">
        <v>144</v>
      </c>
      <c r="C39" s="117" t="s">
        <v>863</v>
      </c>
      <c r="D39" s="117" t="s">
        <v>881</v>
      </c>
      <c r="E39" s="117" t="s">
        <v>882</v>
      </c>
      <c r="F39" s="117" t="s">
        <v>882</v>
      </c>
      <c r="G39" s="117" t="s">
        <v>883</v>
      </c>
      <c r="H39" s="117" t="s">
        <v>884</v>
      </c>
      <c r="I39" s="117" t="s">
        <v>629</v>
      </c>
      <c r="J39" s="117" t="s">
        <v>629</v>
      </c>
      <c r="K39" s="117" t="s">
        <v>885</v>
      </c>
      <c r="L39" s="117" t="s">
        <v>886</v>
      </c>
      <c r="M39" s="117" t="s">
        <v>715</v>
      </c>
      <c r="N39" s="125"/>
    </row>
    <row r="40" spans="1:14" s="112" customFormat="1" x14ac:dyDescent="0.25">
      <c r="A40" s="115" t="s">
        <v>532</v>
      </c>
      <c r="B40" s="116" t="s">
        <v>145</v>
      </c>
      <c r="C40" s="117" t="s">
        <v>887</v>
      </c>
      <c r="D40" s="117" t="s">
        <v>888</v>
      </c>
      <c r="E40" s="117" t="s">
        <v>889</v>
      </c>
      <c r="F40" s="117" t="s">
        <v>889</v>
      </c>
      <c r="G40" s="117" t="s">
        <v>890</v>
      </c>
      <c r="H40" s="117" t="s">
        <v>811</v>
      </c>
      <c r="I40" s="117" t="s">
        <v>1599</v>
      </c>
      <c r="J40" s="117" t="s">
        <v>629</v>
      </c>
      <c r="K40" s="117" t="s">
        <v>1600</v>
      </c>
      <c r="L40" s="117" t="s">
        <v>891</v>
      </c>
      <c r="M40" s="117" t="s">
        <v>1601</v>
      </c>
      <c r="N40" s="125"/>
    </row>
    <row r="41" spans="1:14" s="112" customFormat="1" x14ac:dyDescent="0.25">
      <c r="A41" s="115" t="s">
        <v>533</v>
      </c>
      <c r="B41" s="116" t="s">
        <v>146</v>
      </c>
      <c r="C41" s="117" t="s">
        <v>892</v>
      </c>
      <c r="D41" s="117" t="s">
        <v>893</v>
      </c>
      <c r="E41" s="117" t="s">
        <v>894</v>
      </c>
      <c r="F41" s="117" t="s">
        <v>894</v>
      </c>
      <c r="G41" s="117" t="s">
        <v>895</v>
      </c>
      <c r="H41" s="117" t="s">
        <v>896</v>
      </c>
      <c r="I41" s="117" t="s">
        <v>1602</v>
      </c>
      <c r="J41" s="117" t="s">
        <v>629</v>
      </c>
      <c r="K41" s="117" t="s">
        <v>1603</v>
      </c>
      <c r="L41" s="117" t="s">
        <v>897</v>
      </c>
      <c r="M41" s="117" t="s">
        <v>1604</v>
      </c>
      <c r="N41" s="125"/>
    </row>
    <row r="42" spans="1:14" s="112" customFormat="1" x14ac:dyDescent="0.25">
      <c r="A42" s="115" t="s">
        <v>534</v>
      </c>
      <c r="B42" s="116" t="s">
        <v>147</v>
      </c>
      <c r="C42" s="117" t="s">
        <v>1605</v>
      </c>
      <c r="D42" s="117" t="s">
        <v>859</v>
      </c>
      <c r="E42" s="117" t="s">
        <v>898</v>
      </c>
      <c r="F42" s="117" t="s">
        <v>898</v>
      </c>
      <c r="G42" s="117" t="s">
        <v>938</v>
      </c>
      <c r="H42" s="117" t="s">
        <v>899</v>
      </c>
      <c r="I42" s="117" t="s">
        <v>1606</v>
      </c>
      <c r="J42" s="117" t="s">
        <v>629</v>
      </c>
      <c r="K42" s="117" t="s">
        <v>1607</v>
      </c>
      <c r="L42" s="117" t="s">
        <v>900</v>
      </c>
      <c r="M42" s="117" t="s">
        <v>1608</v>
      </c>
      <c r="N42" s="125"/>
    </row>
    <row r="43" spans="1:14" s="112" customFormat="1" x14ac:dyDescent="0.25">
      <c r="A43" s="115" t="s">
        <v>541</v>
      </c>
      <c r="B43" s="116" t="s">
        <v>148</v>
      </c>
      <c r="C43" s="117" t="s">
        <v>902</v>
      </c>
      <c r="D43" s="117" t="s">
        <v>808</v>
      </c>
      <c r="E43" s="117" t="s">
        <v>903</v>
      </c>
      <c r="F43" s="117" t="s">
        <v>903</v>
      </c>
      <c r="G43" s="117" t="s">
        <v>810</v>
      </c>
      <c r="H43" s="117" t="s">
        <v>896</v>
      </c>
      <c r="I43" s="117" t="s">
        <v>1583</v>
      </c>
      <c r="J43" s="117" t="s">
        <v>629</v>
      </c>
      <c r="K43" s="117" t="s">
        <v>1609</v>
      </c>
      <c r="L43" s="117" t="s">
        <v>904</v>
      </c>
      <c r="M43" s="117" t="s">
        <v>1610</v>
      </c>
      <c r="N43" s="125"/>
    </row>
    <row r="44" spans="1:14" s="112" customFormat="1" x14ac:dyDescent="0.25">
      <c r="A44" s="115" t="s">
        <v>542</v>
      </c>
      <c r="B44" s="116" t="s">
        <v>149</v>
      </c>
      <c r="C44" s="117" t="s">
        <v>905</v>
      </c>
      <c r="D44" s="117" t="s">
        <v>906</v>
      </c>
      <c r="E44" s="117" t="s">
        <v>907</v>
      </c>
      <c r="F44" s="117" t="s">
        <v>907</v>
      </c>
      <c r="G44" s="117" t="s">
        <v>908</v>
      </c>
      <c r="H44" s="117" t="s">
        <v>804</v>
      </c>
      <c r="I44" s="117" t="s">
        <v>629</v>
      </c>
      <c r="J44" s="117" t="s">
        <v>629</v>
      </c>
      <c r="K44" s="117" t="s">
        <v>805</v>
      </c>
      <c r="L44" s="117" t="s">
        <v>806</v>
      </c>
      <c r="M44" s="117" t="s">
        <v>715</v>
      </c>
      <c r="N44" s="125"/>
    </row>
    <row r="45" spans="1:14" s="112" customFormat="1" x14ac:dyDescent="0.25">
      <c r="A45" s="115" t="s">
        <v>553</v>
      </c>
      <c r="B45" s="116" t="s">
        <v>150</v>
      </c>
      <c r="C45" s="117" t="s">
        <v>820</v>
      </c>
      <c r="D45" s="117" t="s">
        <v>1611</v>
      </c>
      <c r="E45" s="117" t="s">
        <v>909</v>
      </c>
      <c r="F45" s="117" t="s">
        <v>909</v>
      </c>
      <c r="G45" s="117" t="s">
        <v>910</v>
      </c>
      <c r="H45" s="117" t="s">
        <v>911</v>
      </c>
      <c r="I45" s="117" t="s">
        <v>629</v>
      </c>
      <c r="J45" s="117" t="s">
        <v>629</v>
      </c>
      <c r="K45" s="117" t="s">
        <v>912</v>
      </c>
      <c r="L45" s="117" t="s">
        <v>913</v>
      </c>
      <c r="M45" s="117" t="s">
        <v>715</v>
      </c>
      <c r="N45" s="125"/>
    </row>
    <row r="46" spans="1:14" s="112" customFormat="1" x14ac:dyDescent="0.25">
      <c r="A46" s="115" t="s">
        <v>554</v>
      </c>
      <c r="B46" s="116" t="s">
        <v>151</v>
      </c>
      <c r="C46" s="117" t="s">
        <v>914</v>
      </c>
      <c r="D46" s="117" t="s">
        <v>876</v>
      </c>
      <c r="E46" s="117" t="s">
        <v>915</v>
      </c>
      <c r="F46" s="117" t="s">
        <v>915</v>
      </c>
      <c r="G46" s="117" t="s">
        <v>916</v>
      </c>
      <c r="H46" s="117" t="s">
        <v>717</v>
      </c>
      <c r="I46" s="117" t="s">
        <v>1612</v>
      </c>
      <c r="J46" s="117" t="s">
        <v>629</v>
      </c>
      <c r="K46" s="117" t="s">
        <v>1613</v>
      </c>
      <c r="L46" s="117" t="s">
        <v>857</v>
      </c>
      <c r="M46" s="117" t="s">
        <v>1471</v>
      </c>
      <c r="N46" s="125"/>
    </row>
    <row r="47" spans="1:14" s="112" customFormat="1" x14ac:dyDescent="0.25">
      <c r="A47" s="115" t="s">
        <v>555</v>
      </c>
      <c r="B47" s="116" t="s">
        <v>152</v>
      </c>
      <c r="C47" s="117" t="s">
        <v>1614</v>
      </c>
      <c r="D47" s="117" t="s">
        <v>610</v>
      </c>
      <c r="E47" s="117" t="s">
        <v>917</v>
      </c>
      <c r="F47" s="117" t="s">
        <v>917</v>
      </c>
      <c r="G47" s="117" t="s">
        <v>1615</v>
      </c>
      <c r="H47" s="117" t="s">
        <v>752</v>
      </c>
      <c r="I47" s="117" t="s">
        <v>479</v>
      </c>
      <c r="J47" s="117" t="s">
        <v>629</v>
      </c>
      <c r="K47" s="117" t="s">
        <v>479</v>
      </c>
      <c r="L47" s="117" t="s">
        <v>754</v>
      </c>
      <c r="M47" s="117" t="s">
        <v>918</v>
      </c>
      <c r="N47" s="125"/>
    </row>
    <row r="48" spans="1:14" s="112" customFormat="1" x14ac:dyDescent="0.25">
      <c r="A48" s="115" t="s">
        <v>556</v>
      </c>
      <c r="B48" s="116" t="s">
        <v>153</v>
      </c>
      <c r="C48" s="117" t="s">
        <v>919</v>
      </c>
      <c r="D48" s="117" t="s">
        <v>859</v>
      </c>
      <c r="E48" s="117" t="s">
        <v>920</v>
      </c>
      <c r="F48" s="117" t="s">
        <v>920</v>
      </c>
      <c r="G48" s="117" t="s">
        <v>856</v>
      </c>
      <c r="H48" s="117" t="s">
        <v>824</v>
      </c>
      <c r="I48" s="117" t="s">
        <v>1595</v>
      </c>
      <c r="J48" s="117" t="s">
        <v>629</v>
      </c>
      <c r="K48" s="117" t="s">
        <v>1616</v>
      </c>
      <c r="L48" s="117" t="s">
        <v>921</v>
      </c>
      <c r="M48" s="117" t="s">
        <v>1617</v>
      </c>
      <c r="N48" s="125"/>
    </row>
    <row r="49" spans="1:14" s="112" customFormat="1" x14ac:dyDescent="0.25">
      <c r="A49" s="115" t="s">
        <v>565</v>
      </c>
      <c r="B49" s="116" t="s">
        <v>154</v>
      </c>
      <c r="C49" s="117" t="s">
        <v>922</v>
      </c>
      <c r="D49" s="117" t="s">
        <v>608</v>
      </c>
      <c r="E49" s="117" t="s">
        <v>923</v>
      </c>
      <c r="F49" s="117" t="s">
        <v>923</v>
      </c>
      <c r="G49" s="117" t="s">
        <v>924</v>
      </c>
      <c r="H49" s="117" t="s">
        <v>717</v>
      </c>
      <c r="I49" s="117" t="s">
        <v>1618</v>
      </c>
      <c r="J49" s="117" t="s">
        <v>629</v>
      </c>
      <c r="K49" s="117" t="s">
        <v>1619</v>
      </c>
      <c r="L49" s="117" t="s">
        <v>925</v>
      </c>
      <c r="M49" s="117" t="s">
        <v>1620</v>
      </c>
      <c r="N49" s="125"/>
    </row>
    <row r="50" spans="1:14" s="112" customFormat="1" x14ac:dyDescent="0.25">
      <c r="A50" s="115" t="s">
        <v>566</v>
      </c>
      <c r="B50" s="116" t="s">
        <v>155</v>
      </c>
      <c r="C50" s="117" t="s">
        <v>926</v>
      </c>
      <c r="D50" s="117" t="s">
        <v>664</v>
      </c>
      <c r="E50" s="117" t="s">
        <v>927</v>
      </c>
      <c r="F50" s="117" t="s">
        <v>927</v>
      </c>
      <c r="G50" s="117" t="s">
        <v>928</v>
      </c>
      <c r="H50" s="117" t="s">
        <v>929</v>
      </c>
      <c r="I50" s="117" t="s">
        <v>629</v>
      </c>
      <c r="J50" s="117" t="s">
        <v>629</v>
      </c>
      <c r="K50" s="117" t="s">
        <v>818</v>
      </c>
      <c r="L50" s="117" t="s">
        <v>819</v>
      </c>
      <c r="M50" s="117" t="s">
        <v>715</v>
      </c>
      <c r="N50" s="125"/>
    </row>
    <row r="51" spans="1:14" s="112" customFormat="1" x14ac:dyDescent="0.25">
      <c r="A51" s="115" t="s">
        <v>567</v>
      </c>
      <c r="B51" s="116" t="s">
        <v>156</v>
      </c>
      <c r="C51" s="117" t="s">
        <v>930</v>
      </c>
      <c r="D51" s="117" t="s">
        <v>639</v>
      </c>
      <c r="E51" s="117" t="s">
        <v>931</v>
      </c>
      <c r="F51" s="117" t="s">
        <v>931</v>
      </c>
      <c r="G51" s="117" t="s">
        <v>932</v>
      </c>
      <c r="H51" s="117" t="s">
        <v>933</v>
      </c>
      <c r="I51" s="117" t="s">
        <v>629</v>
      </c>
      <c r="J51" s="117" t="s">
        <v>629</v>
      </c>
      <c r="K51" s="117" t="s">
        <v>934</v>
      </c>
      <c r="L51" s="117" t="s">
        <v>935</v>
      </c>
      <c r="M51" s="117" t="s">
        <v>715</v>
      </c>
      <c r="N51" s="125"/>
    </row>
    <row r="52" spans="1:14" s="112" customFormat="1" x14ac:dyDescent="0.25">
      <c r="A52" s="115" t="s">
        <v>568</v>
      </c>
      <c r="B52" s="116" t="s">
        <v>157</v>
      </c>
      <c r="C52" s="117" t="s">
        <v>1621</v>
      </c>
      <c r="D52" s="117" t="s">
        <v>936</v>
      </c>
      <c r="E52" s="117" t="s">
        <v>937</v>
      </c>
      <c r="F52" s="117" t="s">
        <v>937</v>
      </c>
      <c r="G52" s="117" t="s">
        <v>938</v>
      </c>
      <c r="H52" s="117" t="s">
        <v>939</v>
      </c>
      <c r="I52" s="117" t="s">
        <v>1606</v>
      </c>
      <c r="J52" s="117" t="s">
        <v>629</v>
      </c>
      <c r="K52" s="117" t="s">
        <v>1622</v>
      </c>
      <c r="L52" s="117" t="s">
        <v>740</v>
      </c>
      <c r="M52" s="117" t="s">
        <v>949</v>
      </c>
      <c r="N52" s="125"/>
    </row>
    <row r="53" spans="1:14" s="112" customFormat="1" x14ac:dyDescent="0.25">
      <c r="A53" s="115" t="s">
        <v>569</v>
      </c>
      <c r="B53" s="116" t="s">
        <v>158</v>
      </c>
      <c r="C53" s="117" t="s">
        <v>940</v>
      </c>
      <c r="D53" s="117" t="s">
        <v>941</v>
      </c>
      <c r="E53" s="117" t="s">
        <v>942</v>
      </c>
      <c r="F53" s="117" t="s">
        <v>942</v>
      </c>
      <c r="G53" s="117" t="s">
        <v>943</v>
      </c>
      <c r="H53" s="117" t="s">
        <v>944</v>
      </c>
      <c r="I53" s="117" t="s">
        <v>629</v>
      </c>
      <c r="J53" s="117" t="s">
        <v>629</v>
      </c>
      <c r="K53" s="117" t="s">
        <v>847</v>
      </c>
      <c r="L53" s="117" t="s">
        <v>848</v>
      </c>
      <c r="M53" s="117" t="s">
        <v>715</v>
      </c>
      <c r="N53" s="125"/>
    </row>
    <row r="54" spans="1:14" s="112" customFormat="1" x14ac:dyDescent="0.25">
      <c r="A54" s="115" t="s">
        <v>574</v>
      </c>
      <c r="B54" s="116" t="s">
        <v>159</v>
      </c>
      <c r="C54" s="117" t="s">
        <v>945</v>
      </c>
      <c r="D54" s="117" t="s">
        <v>946</v>
      </c>
      <c r="E54" s="117" t="s">
        <v>947</v>
      </c>
      <c r="F54" s="117" t="s">
        <v>947</v>
      </c>
      <c r="G54" s="117" t="s">
        <v>938</v>
      </c>
      <c r="H54" s="117" t="s">
        <v>911</v>
      </c>
      <c r="I54" s="117" t="s">
        <v>1606</v>
      </c>
      <c r="J54" s="117" t="s">
        <v>629</v>
      </c>
      <c r="K54" s="117" t="s">
        <v>1623</v>
      </c>
      <c r="L54" s="117" t="s">
        <v>948</v>
      </c>
      <c r="M54" s="117" t="s">
        <v>1624</v>
      </c>
      <c r="N54" s="125"/>
    </row>
    <row r="55" spans="1:14" s="112" customFormat="1" x14ac:dyDescent="0.25">
      <c r="A55" s="115" t="s">
        <v>575</v>
      </c>
      <c r="B55" s="116" t="s">
        <v>160</v>
      </c>
      <c r="C55" s="117" t="s">
        <v>950</v>
      </c>
      <c r="D55" s="117" t="s">
        <v>887</v>
      </c>
      <c r="E55" s="117" t="s">
        <v>951</v>
      </c>
      <c r="F55" s="117" t="s">
        <v>951</v>
      </c>
      <c r="G55" s="117" t="s">
        <v>751</v>
      </c>
      <c r="H55" s="117" t="s">
        <v>952</v>
      </c>
      <c r="I55" s="117" t="s">
        <v>629</v>
      </c>
      <c r="J55" s="117" t="s">
        <v>629</v>
      </c>
      <c r="K55" s="117" t="s">
        <v>739</v>
      </c>
      <c r="L55" s="117" t="s">
        <v>740</v>
      </c>
      <c r="M55" s="117" t="s">
        <v>715</v>
      </c>
      <c r="N55" s="125"/>
    </row>
    <row r="56" spans="1:14" s="112" customFormat="1" x14ac:dyDescent="0.25">
      <c r="A56" s="115" t="s">
        <v>576</v>
      </c>
      <c r="B56" s="116" t="s">
        <v>161</v>
      </c>
      <c r="C56" s="117" t="s">
        <v>953</v>
      </c>
      <c r="D56" s="117" t="s">
        <v>814</v>
      </c>
      <c r="E56" s="117" t="s">
        <v>954</v>
      </c>
      <c r="F56" s="117" t="s">
        <v>954</v>
      </c>
      <c r="G56" s="117" t="s">
        <v>710</v>
      </c>
      <c r="H56" s="117" t="s">
        <v>817</v>
      </c>
      <c r="I56" s="117" t="s">
        <v>629</v>
      </c>
      <c r="J56" s="117" t="s">
        <v>629</v>
      </c>
      <c r="K56" s="117" t="s">
        <v>786</v>
      </c>
      <c r="L56" s="117" t="s">
        <v>787</v>
      </c>
      <c r="M56" s="117" t="s">
        <v>715</v>
      </c>
      <c r="N56" s="125"/>
    </row>
    <row r="57" spans="1:14" s="112" customFormat="1" x14ac:dyDescent="0.25">
      <c r="A57" s="115" t="s">
        <v>577</v>
      </c>
      <c r="B57" s="116" t="s">
        <v>162</v>
      </c>
      <c r="C57" s="117" t="s">
        <v>1625</v>
      </c>
      <c r="D57" s="117" t="s">
        <v>955</v>
      </c>
      <c r="E57" s="117" t="s">
        <v>956</v>
      </c>
      <c r="F57" s="117" t="s">
        <v>956</v>
      </c>
      <c r="G57" s="117" t="s">
        <v>823</v>
      </c>
      <c r="H57" s="117" t="s">
        <v>944</v>
      </c>
      <c r="I57" s="117" t="s">
        <v>1586</v>
      </c>
      <c r="J57" s="117" t="s">
        <v>629</v>
      </c>
      <c r="K57" s="117" t="s">
        <v>1626</v>
      </c>
      <c r="L57" s="117" t="s">
        <v>957</v>
      </c>
      <c r="M57" s="117" t="s">
        <v>1627</v>
      </c>
      <c r="N57" s="125"/>
    </row>
    <row r="58" spans="1:14" s="112" customFormat="1" x14ac:dyDescent="0.25">
      <c r="A58" s="115" t="s">
        <v>580</v>
      </c>
      <c r="B58" s="116" t="s">
        <v>163</v>
      </c>
      <c r="C58" s="117" t="s">
        <v>958</v>
      </c>
      <c r="D58" s="117" t="s">
        <v>959</v>
      </c>
      <c r="E58" s="117" t="s">
        <v>960</v>
      </c>
      <c r="F58" s="117" t="s">
        <v>960</v>
      </c>
      <c r="G58" s="117" t="s">
        <v>910</v>
      </c>
      <c r="H58" s="117" t="s">
        <v>817</v>
      </c>
      <c r="I58" s="117" t="s">
        <v>629</v>
      </c>
      <c r="J58" s="117" t="s">
        <v>629</v>
      </c>
      <c r="K58" s="117" t="s">
        <v>961</v>
      </c>
      <c r="L58" s="117" t="s">
        <v>962</v>
      </c>
      <c r="M58" s="117" t="s">
        <v>715</v>
      </c>
      <c r="N58" s="125"/>
    </row>
    <row r="59" spans="1:14" s="112" customFormat="1" ht="26.25" x14ac:dyDescent="0.25">
      <c r="A59" s="115" t="s">
        <v>583</v>
      </c>
      <c r="B59" s="116" t="s">
        <v>68</v>
      </c>
      <c r="C59" s="117" t="s">
        <v>645</v>
      </c>
      <c r="D59" s="117" t="s">
        <v>484</v>
      </c>
      <c r="E59" s="117" t="s">
        <v>963</v>
      </c>
      <c r="F59" s="117" t="s">
        <v>963</v>
      </c>
      <c r="G59" s="117" t="s">
        <v>884</v>
      </c>
      <c r="H59" s="117" t="s">
        <v>964</v>
      </c>
      <c r="I59" s="117" t="s">
        <v>629</v>
      </c>
      <c r="J59" s="117" t="s">
        <v>629</v>
      </c>
      <c r="K59" s="117" t="s">
        <v>965</v>
      </c>
      <c r="L59" s="117" t="s">
        <v>966</v>
      </c>
      <c r="M59" s="117" t="s">
        <v>715</v>
      </c>
      <c r="N59" s="125"/>
    </row>
    <row r="60" spans="1:14" s="112" customFormat="1" ht="26.25" x14ac:dyDescent="0.25">
      <c r="A60" s="115" t="s">
        <v>584</v>
      </c>
      <c r="B60" s="116" t="s">
        <v>69</v>
      </c>
      <c r="C60" s="117" t="s">
        <v>967</v>
      </c>
      <c r="D60" s="117" t="s">
        <v>484</v>
      </c>
      <c r="E60" s="117" t="s">
        <v>968</v>
      </c>
      <c r="F60" s="117" t="s">
        <v>968</v>
      </c>
      <c r="G60" s="117" t="s">
        <v>714</v>
      </c>
      <c r="H60" s="117" t="s">
        <v>969</v>
      </c>
      <c r="I60" s="117" t="s">
        <v>629</v>
      </c>
      <c r="J60" s="117" t="s">
        <v>629</v>
      </c>
      <c r="K60" s="117" t="s">
        <v>970</v>
      </c>
      <c r="L60" s="117" t="s">
        <v>971</v>
      </c>
      <c r="M60" s="117" t="s">
        <v>715</v>
      </c>
      <c r="N60" s="125"/>
    </row>
    <row r="61" spans="1:14" s="112" customFormat="1" ht="26.25" x14ac:dyDescent="0.25">
      <c r="A61" s="115" t="s">
        <v>585</v>
      </c>
      <c r="B61" s="116" t="s">
        <v>70</v>
      </c>
      <c r="C61" s="117" t="s">
        <v>972</v>
      </c>
      <c r="D61" s="117" t="s">
        <v>478</v>
      </c>
      <c r="E61" s="117" t="s">
        <v>973</v>
      </c>
      <c r="F61" s="117" t="s">
        <v>973</v>
      </c>
      <c r="G61" s="117" t="s">
        <v>758</v>
      </c>
      <c r="H61" s="117" t="s">
        <v>479</v>
      </c>
      <c r="I61" s="117" t="s">
        <v>629</v>
      </c>
      <c r="J61" s="117" t="s">
        <v>629</v>
      </c>
      <c r="K61" s="117" t="s">
        <v>629</v>
      </c>
      <c r="L61" s="117" t="s">
        <v>479</v>
      </c>
      <c r="M61" s="117" t="s">
        <v>715</v>
      </c>
      <c r="N61" s="125"/>
    </row>
    <row r="62" spans="1:14" s="112" customFormat="1" ht="26.25" x14ac:dyDescent="0.25">
      <c r="A62" s="115" t="s">
        <v>586</v>
      </c>
      <c r="B62" s="116" t="s">
        <v>71</v>
      </c>
      <c r="C62" s="117" t="s">
        <v>974</v>
      </c>
      <c r="D62" s="117" t="s">
        <v>478</v>
      </c>
      <c r="E62" s="117" t="s">
        <v>975</v>
      </c>
      <c r="F62" s="117" t="s">
        <v>975</v>
      </c>
      <c r="G62" s="117" t="s">
        <v>976</v>
      </c>
      <c r="H62" s="117" t="s">
        <v>479</v>
      </c>
      <c r="I62" s="117" t="s">
        <v>629</v>
      </c>
      <c r="J62" s="117" t="s">
        <v>629</v>
      </c>
      <c r="K62" s="117" t="s">
        <v>629</v>
      </c>
      <c r="L62" s="117" t="s">
        <v>479</v>
      </c>
      <c r="M62" s="117" t="s">
        <v>715</v>
      </c>
      <c r="N62" s="125"/>
    </row>
    <row r="63" spans="1:14" s="112" customFormat="1" ht="26.25" x14ac:dyDescent="0.25">
      <c r="A63" s="115" t="s">
        <v>587</v>
      </c>
      <c r="B63" s="116" t="s">
        <v>72</v>
      </c>
      <c r="C63" s="117" t="s">
        <v>977</v>
      </c>
      <c r="D63" s="117" t="s">
        <v>478</v>
      </c>
      <c r="E63" s="117" t="s">
        <v>978</v>
      </c>
      <c r="F63" s="117" t="s">
        <v>978</v>
      </c>
      <c r="G63" s="117" t="s">
        <v>979</v>
      </c>
      <c r="H63" s="117" t="s">
        <v>479</v>
      </c>
      <c r="I63" s="117" t="s">
        <v>629</v>
      </c>
      <c r="J63" s="117" t="s">
        <v>629</v>
      </c>
      <c r="K63" s="117" t="s">
        <v>629</v>
      </c>
      <c r="L63" s="117" t="s">
        <v>479</v>
      </c>
      <c r="M63" s="117" t="s">
        <v>715</v>
      </c>
      <c r="N63" s="125"/>
    </row>
    <row r="64" spans="1:14" s="112" customFormat="1" ht="26.25" x14ac:dyDescent="0.25">
      <c r="A64" s="115" t="s">
        <v>588</v>
      </c>
      <c r="B64" s="116" t="s">
        <v>164</v>
      </c>
      <c r="C64" s="117" t="s">
        <v>487</v>
      </c>
      <c r="D64" s="117" t="s">
        <v>478</v>
      </c>
      <c r="E64" s="117" t="s">
        <v>980</v>
      </c>
      <c r="F64" s="117" t="s">
        <v>980</v>
      </c>
      <c r="G64" s="117" t="s">
        <v>798</v>
      </c>
      <c r="H64" s="117" t="s">
        <v>479</v>
      </c>
      <c r="I64" s="117" t="s">
        <v>629</v>
      </c>
      <c r="J64" s="117" t="s">
        <v>629</v>
      </c>
      <c r="K64" s="117" t="s">
        <v>629</v>
      </c>
      <c r="L64" s="117" t="s">
        <v>479</v>
      </c>
      <c r="M64" s="117" t="s">
        <v>715</v>
      </c>
      <c r="N64" s="125"/>
    </row>
    <row r="65" spans="1:14" s="112" customFormat="1" x14ac:dyDescent="0.25">
      <c r="A65" s="115" t="s">
        <v>589</v>
      </c>
      <c r="B65" s="116" t="s">
        <v>165</v>
      </c>
      <c r="C65" s="117" t="s">
        <v>544</v>
      </c>
      <c r="D65" s="117" t="s">
        <v>478</v>
      </c>
      <c r="E65" s="117" t="s">
        <v>981</v>
      </c>
      <c r="F65" s="117" t="s">
        <v>981</v>
      </c>
      <c r="G65" s="117" t="s">
        <v>982</v>
      </c>
      <c r="H65" s="117" t="s">
        <v>479</v>
      </c>
      <c r="I65" s="117" t="s">
        <v>629</v>
      </c>
      <c r="J65" s="117" t="s">
        <v>629</v>
      </c>
      <c r="K65" s="117" t="s">
        <v>629</v>
      </c>
      <c r="L65" s="117" t="s">
        <v>479</v>
      </c>
      <c r="M65" s="117" t="s">
        <v>715</v>
      </c>
      <c r="N65" s="125"/>
    </row>
    <row r="66" spans="1:14" s="112" customFormat="1" ht="26.25" x14ac:dyDescent="0.25">
      <c r="A66" s="115" t="s">
        <v>590</v>
      </c>
      <c r="B66" s="116" t="s">
        <v>73</v>
      </c>
      <c r="C66" s="117" t="s">
        <v>983</v>
      </c>
      <c r="D66" s="117" t="s">
        <v>478</v>
      </c>
      <c r="E66" s="117" t="s">
        <v>984</v>
      </c>
      <c r="F66" s="117" t="s">
        <v>984</v>
      </c>
      <c r="G66" s="117" t="s">
        <v>985</v>
      </c>
      <c r="H66" s="117" t="s">
        <v>479</v>
      </c>
      <c r="I66" s="117" t="s">
        <v>1628</v>
      </c>
      <c r="J66" s="117" t="s">
        <v>629</v>
      </c>
      <c r="K66" s="117" t="s">
        <v>1629</v>
      </c>
      <c r="L66" s="117" t="s">
        <v>780</v>
      </c>
      <c r="M66" s="117" t="s">
        <v>1630</v>
      </c>
      <c r="N66" s="125"/>
    </row>
    <row r="67" spans="1:14" s="112" customFormat="1" x14ac:dyDescent="0.25">
      <c r="A67" s="115" t="s">
        <v>591</v>
      </c>
      <c r="B67" s="116" t="s">
        <v>74</v>
      </c>
      <c r="C67" s="117" t="s">
        <v>478</v>
      </c>
      <c r="D67" s="117" t="s">
        <v>478</v>
      </c>
      <c r="E67" s="117" t="s">
        <v>986</v>
      </c>
      <c r="F67" s="117" t="s">
        <v>986</v>
      </c>
      <c r="G67" s="117" t="s">
        <v>479</v>
      </c>
      <c r="H67" s="117" t="s">
        <v>479</v>
      </c>
      <c r="I67" s="117" t="s">
        <v>629</v>
      </c>
      <c r="J67" s="117" t="s">
        <v>629</v>
      </c>
      <c r="K67" s="117" t="s">
        <v>987</v>
      </c>
      <c r="L67" s="117" t="s">
        <v>988</v>
      </c>
      <c r="M67" s="117" t="s">
        <v>715</v>
      </c>
      <c r="N67" s="125"/>
    </row>
  </sheetData>
  <mergeCells count="10">
    <mergeCell ref="J1:M1"/>
    <mergeCell ref="A4:A5"/>
    <mergeCell ref="A2:M2"/>
    <mergeCell ref="A3:M3"/>
    <mergeCell ref="B4:B5"/>
    <mergeCell ref="C4:D4"/>
    <mergeCell ref="E4:F4"/>
    <mergeCell ref="G4:H4"/>
    <mergeCell ref="I4:J4"/>
    <mergeCell ref="K4:L4"/>
  </mergeCells>
  <pageMargins left="0" right="0" top="0.74803149606299213" bottom="0.74803149606299213" header="0.31496062992125984" footer="0.31496062992125984"/>
  <pageSetup paperSize="9" scale="68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view="pageBreakPreview" zoomScale="130" zoomScaleNormal="100" zoomScaleSheetLayoutView="13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I6" sqref="I6"/>
    </sheetView>
  </sheetViews>
  <sheetFormatPr defaultColWidth="8" defaultRowHeight="12" x14ac:dyDescent="0.2"/>
  <cols>
    <col min="1" max="1" width="7.140625" style="113" customWidth="1"/>
    <col min="2" max="2" width="26" style="119" customWidth="1"/>
    <col min="3" max="3" width="24.7109375" style="113" customWidth="1"/>
    <col min="4" max="4" width="19.85546875" style="113" customWidth="1"/>
    <col min="5" max="5" width="18.85546875" style="113" customWidth="1"/>
    <col min="6" max="6" width="11.42578125" style="113" customWidth="1"/>
    <col min="7" max="7" width="15.42578125" style="120" customWidth="1"/>
    <col min="8" max="8" width="9.85546875" style="113" customWidth="1"/>
    <col min="9" max="16384" width="8" style="118"/>
  </cols>
  <sheetData>
    <row r="1" spans="1:8" s="112" customFormat="1" ht="47.25" customHeight="1" x14ac:dyDescent="0.2">
      <c r="F1" s="281" t="s">
        <v>1482</v>
      </c>
      <c r="G1" s="281"/>
      <c r="H1" s="281"/>
    </row>
    <row r="2" spans="1:8" s="112" customFormat="1" ht="42" customHeight="1" x14ac:dyDescent="0.2">
      <c r="A2" s="356" t="s">
        <v>601</v>
      </c>
      <c r="B2" s="356"/>
      <c r="C2" s="356"/>
      <c r="D2" s="356"/>
      <c r="E2" s="356"/>
      <c r="F2" s="356"/>
      <c r="G2" s="356"/>
      <c r="H2" s="356"/>
    </row>
    <row r="3" spans="1:8" s="113" customFormat="1" ht="16.5" customHeight="1" x14ac:dyDescent="0.2">
      <c r="A3" s="366" t="s">
        <v>602</v>
      </c>
      <c r="B3" s="366"/>
      <c r="C3" s="366"/>
      <c r="D3" s="366"/>
      <c r="E3" s="366"/>
      <c r="F3" s="366"/>
      <c r="G3" s="366"/>
      <c r="H3" s="366"/>
    </row>
    <row r="4" spans="1:8" s="152" customFormat="1" ht="72.75" customHeight="1" x14ac:dyDescent="0.2">
      <c r="A4" s="367" t="s">
        <v>462</v>
      </c>
      <c r="B4" s="357" t="s">
        <v>463</v>
      </c>
      <c r="C4" s="243" t="s">
        <v>603</v>
      </c>
      <c r="D4" s="243" t="s">
        <v>604</v>
      </c>
      <c r="E4" s="243" t="s">
        <v>605</v>
      </c>
      <c r="F4" s="243" t="s">
        <v>467</v>
      </c>
      <c r="G4" s="122" t="s">
        <v>606</v>
      </c>
      <c r="H4" s="122" t="s">
        <v>471</v>
      </c>
    </row>
    <row r="5" spans="1:8" s="152" customFormat="1" ht="11.25" customHeight="1" x14ac:dyDescent="0.2">
      <c r="A5" s="368"/>
      <c r="B5" s="359"/>
      <c r="C5" s="370" t="s">
        <v>607</v>
      </c>
      <c r="D5" s="370"/>
      <c r="E5" s="370"/>
      <c r="F5" s="370"/>
      <c r="G5" s="370"/>
      <c r="H5" s="370"/>
    </row>
    <row r="6" spans="1:8" s="126" customFormat="1" ht="15" x14ac:dyDescent="0.25">
      <c r="A6" s="246"/>
      <c r="B6" s="238" t="s">
        <v>476</v>
      </c>
      <c r="C6" s="244" t="s">
        <v>608</v>
      </c>
      <c r="D6" s="244" t="s">
        <v>609</v>
      </c>
      <c r="E6" s="244" t="s">
        <v>1564</v>
      </c>
      <c r="F6" s="244" t="s">
        <v>1565</v>
      </c>
      <c r="G6" s="244" t="s">
        <v>1566</v>
      </c>
      <c r="H6" s="244" t="s">
        <v>697</v>
      </c>
    </row>
    <row r="7" spans="1:8" ht="25.5" x14ac:dyDescent="0.2">
      <c r="A7" s="115" t="s">
        <v>477</v>
      </c>
      <c r="B7" s="116" t="s">
        <v>112</v>
      </c>
      <c r="C7" s="117" t="s">
        <v>478</v>
      </c>
      <c r="D7" s="117" t="s">
        <v>535</v>
      </c>
      <c r="E7" s="117" t="s">
        <v>479</v>
      </c>
      <c r="F7" s="117" t="s">
        <v>479</v>
      </c>
      <c r="G7" s="117" t="s">
        <v>479</v>
      </c>
      <c r="H7" s="117" t="s">
        <v>480</v>
      </c>
    </row>
    <row r="8" spans="1:8" ht="25.5" x14ac:dyDescent="0.2">
      <c r="A8" s="115" t="s">
        <v>481</v>
      </c>
      <c r="B8" s="116" t="s">
        <v>113</v>
      </c>
      <c r="C8" s="117" t="s">
        <v>478</v>
      </c>
      <c r="D8" s="117" t="s">
        <v>478</v>
      </c>
      <c r="E8" s="117" t="s">
        <v>479</v>
      </c>
      <c r="F8" s="117" t="s">
        <v>479</v>
      </c>
      <c r="G8" s="117" t="s">
        <v>479</v>
      </c>
      <c r="H8" s="117" t="s">
        <v>480</v>
      </c>
    </row>
    <row r="9" spans="1:8" ht="14.25" x14ac:dyDescent="0.2">
      <c r="A9" s="115" t="s">
        <v>482</v>
      </c>
      <c r="B9" s="116" t="s">
        <v>114</v>
      </c>
      <c r="C9" s="117" t="s">
        <v>557</v>
      </c>
      <c r="D9" s="117" t="s">
        <v>610</v>
      </c>
      <c r="E9" s="117" t="s">
        <v>611</v>
      </c>
      <c r="F9" s="117" t="s">
        <v>612</v>
      </c>
      <c r="G9" s="117" t="s">
        <v>612</v>
      </c>
      <c r="H9" s="117" t="s">
        <v>613</v>
      </c>
    </row>
    <row r="10" spans="1:8" ht="14.25" x14ac:dyDescent="0.2">
      <c r="A10" s="115" t="s">
        <v>483</v>
      </c>
      <c r="B10" s="116" t="s">
        <v>115</v>
      </c>
      <c r="C10" s="117" t="s">
        <v>536</v>
      </c>
      <c r="D10" s="117" t="s">
        <v>614</v>
      </c>
      <c r="E10" s="117" t="s">
        <v>615</v>
      </c>
      <c r="F10" s="117" t="s">
        <v>616</v>
      </c>
      <c r="G10" s="117" t="s">
        <v>617</v>
      </c>
      <c r="H10" s="117" t="s">
        <v>618</v>
      </c>
    </row>
    <row r="11" spans="1:8" ht="14.25" x14ac:dyDescent="0.2">
      <c r="A11" s="115" t="s">
        <v>485</v>
      </c>
      <c r="B11" s="116" t="s">
        <v>116</v>
      </c>
      <c r="C11" s="117" t="s">
        <v>599</v>
      </c>
      <c r="D11" s="117" t="s">
        <v>544</v>
      </c>
      <c r="E11" s="117" t="s">
        <v>619</v>
      </c>
      <c r="F11" s="117" t="s">
        <v>620</v>
      </c>
      <c r="G11" s="117" t="s">
        <v>621</v>
      </c>
      <c r="H11" s="117" t="s">
        <v>622</v>
      </c>
    </row>
    <row r="12" spans="1:8" ht="14.25" x14ac:dyDescent="0.2">
      <c r="A12" s="115" t="s">
        <v>486</v>
      </c>
      <c r="B12" s="116" t="s">
        <v>117</v>
      </c>
      <c r="C12" s="117" t="s">
        <v>623</v>
      </c>
      <c r="D12" s="117" t="s">
        <v>624</v>
      </c>
      <c r="E12" s="117" t="s">
        <v>625</v>
      </c>
      <c r="F12" s="117" t="s">
        <v>626</v>
      </c>
      <c r="G12" s="117" t="s">
        <v>627</v>
      </c>
      <c r="H12" s="117" t="s">
        <v>628</v>
      </c>
    </row>
    <row r="13" spans="1:8" ht="14.25" x14ac:dyDescent="0.2">
      <c r="A13" s="115" t="s">
        <v>492</v>
      </c>
      <c r="B13" s="116" t="s">
        <v>118</v>
      </c>
      <c r="C13" s="117" t="s">
        <v>484</v>
      </c>
      <c r="D13" s="117" t="s">
        <v>484</v>
      </c>
      <c r="E13" s="117" t="s">
        <v>488</v>
      </c>
      <c r="F13" s="117" t="s">
        <v>629</v>
      </c>
      <c r="G13" s="117" t="s">
        <v>630</v>
      </c>
      <c r="H13" s="117" t="s">
        <v>631</v>
      </c>
    </row>
    <row r="14" spans="1:8" ht="25.5" x14ac:dyDescent="0.2">
      <c r="A14" s="115" t="s">
        <v>493</v>
      </c>
      <c r="B14" s="116" t="s">
        <v>119</v>
      </c>
      <c r="C14" s="117" t="s">
        <v>632</v>
      </c>
      <c r="D14" s="117" t="s">
        <v>633</v>
      </c>
      <c r="E14" s="117" t="s">
        <v>634</v>
      </c>
      <c r="F14" s="117" t="s">
        <v>635</v>
      </c>
      <c r="G14" s="117" t="s">
        <v>636</v>
      </c>
      <c r="H14" s="117" t="s">
        <v>637</v>
      </c>
    </row>
    <row r="15" spans="1:8" ht="14.25" x14ac:dyDescent="0.2">
      <c r="A15" s="115" t="s">
        <v>494</v>
      </c>
      <c r="B15" s="116" t="s">
        <v>120</v>
      </c>
      <c r="C15" s="117" t="s">
        <v>478</v>
      </c>
      <c r="D15" s="117" t="s">
        <v>610</v>
      </c>
      <c r="E15" s="117" t="s">
        <v>479</v>
      </c>
      <c r="F15" s="117" t="s">
        <v>479</v>
      </c>
      <c r="G15" s="117" t="s">
        <v>479</v>
      </c>
      <c r="H15" s="117" t="s">
        <v>480</v>
      </c>
    </row>
    <row r="16" spans="1:8" ht="14.25" x14ac:dyDescent="0.2">
      <c r="A16" s="115" t="s">
        <v>495</v>
      </c>
      <c r="B16" s="116" t="s">
        <v>121</v>
      </c>
      <c r="C16" s="117" t="s">
        <v>478</v>
      </c>
      <c r="D16" s="117" t="s">
        <v>638</v>
      </c>
      <c r="E16" s="117" t="s">
        <v>479</v>
      </c>
      <c r="F16" s="117" t="s">
        <v>479</v>
      </c>
      <c r="G16" s="117" t="s">
        <v>479</v>
      </c>
      <c r="H16" s="117" t="s">
        <v>480</v>
      </c>
    </row>
    <row r="17" spans="1:8" ht="14.25" x14ac:dyDescent="0.2">
      <c r="A17" s="115" t="s">
        <v>496</v>
      </c>
      <c r="B17" s="116" t="s">
        <v>122</v>
      </c>
      <c r="C17" s="117" t="s">
        <v>536</v>
      </c>
      <c r="D17" s="117" t="s">
        <v>639</v>
      </c>
      <c r="E17" s="117" t="s">
        <v>640</v>
      </c>
      <c r="F17" s="117" t="s">
        <v>641</v>
      </c>
      <c r="G17" s="117" t="s">
        <v>641</v>
      </c>
      <c r="H17" s="117" t="s">
        <v>540</v>
      </c>
    </row>
    <row r="18" spans="1:8" ht="14.25" x14ac:dyDescent="0.2">
      <c r="A18" s="115" t="s">
        <v>497</v>
      </c>
      <c r="B18" s="116" t="s">
        <v>123</v>
      </c>
      <c r="C18" s="117" t="s">
        <v>512</v>
      </c>
      <c r="D18" s="117" t="s">
        <v>638</v>
      </c>
      <c r="E18" s="117" t="s">
        <v>642</v>
      </c>
      <c r="F18" s="117" t="s">
        <v>643</v>
      </c>
      <c r="G18" s="117" t="s">
        <v>643</v>
      </c>
      <c r="H18" s="117" t="s">
        <v>644</v>
      </c>
    </row>
    <row r="19" spans="1:8" ht="14.25" x14ac:dyDescent="0.2">
      <c r="A19" s="115" t="s">
        <v>498</v>
      </c>
      <c r="B19" s="116" t="s">
        <v>124</v>
      </c>
      <c r="C19" s="117" t="s">
        <v>478</v>
      </c>
      <c r="D19" s="117" t="s">
        <v>478</v>
      </c>
      <c r="E19" s="117" t="s">
        <v>479</v>
      </c>
      <c r="F19" s="117" t="s">
        <v>479</v>
      </c>
      <c r="G19" s="117" t="s">
        <v>479</v>
      </c>
      <c r="H19" s="117" t="s">
        <v>480</v>
      </c>
    </row>
    <row r="20" spans="1:8" ht="38.25" x14ac:dyDescent="0.2">
      <c r="A20" s="115" t="s">
        <v>499</v>
      </c>
      <c r="B20" s="116" t="s">
        <v>125</v>
      </c>
      <c r="C20" s="117" t="s">
        <v>535</v>
      </c>
      <c r="D20" s="117" t="s">
        <v>645</v>
      </c>
      <c r="E20" s="117" t="s">
        <v>646</v>
      </c>
      <c r="F20" s="117" t="s">
        <v>647</v>
      </c>
      <c r="G20" s="117" t="s">
        <v>647</v>
      </c>
      <c r="H20" s="117" t="s">
        <v>648</v>
      </c>
    </row>
    <row r="21" spans="1:8" ht="25.5" x14ac:dyDescent="0.2">
      <c r="A21" s="115" t="s">
        <v>500</v>
      </c>
      <c r="B21" s="116" t="s">
        <v>126</v>
      </c>
      <c r="C21" s="117" t="s">
        <v>478</v>
      </c>
      <c r="D21" s="117" t="s">
        <v>478</v>
      </c>
      <c r="E21" s="117" t="s">
        <v>479</v>
      </c>
      <c r="F21" s="117" t="s">
        <v>479</v>
      </c>
      <c r="G21" s="117" t="s">
        <v>479</v>
      </c>
      <c r="H21" s="117" t="s">
        <v>480</v>
      </c>
    </row>
    <row r="22" spans="1:8" ht="14.25" x14ac:dyDescent="0.2">
      <c r="A22" s="115" t="s">
        <v>501</v>
      </c>
      <c r="B22" s="116" t="s">
        <v>127</v>
      </c>
      <c r="C22" s="117" t="s">
        <v>512</v>
      </c>
      <c r="D22" s="117" t="s">
        <v>599</v>
      </c>
      <c r="E22" s="117" t="s">
        <v>649</v>
      </c>
      <c r="F22" s="117" t="s">
        <v>650</v>
      </c>
      <c r="G22" s="117" t="s">
        <v>651</v>
      </c>
      <c r="H22" s="117" t="s">
        <v>491</v>
      </c>
    </row>
    <row r="23" spans="1:8" ht="14.25" x14ac:dyDescent="0.2">
      <c r="A23" s="115" t="s">
        <v>502</v>
      </c>
      <c r="B23" s="116" t="s">
        <v>128</v>
      </c>
      <c r="C23" s="117" t="s">
        <v>478</v>
      </c>
      <c r="D23" s="117" t="s">
        <v>652</v>
      </c>
      <c r="E23" s="117" t="s">
        <v>479</v>
      </c>
      <c r="F23" s="117" t="s">
        <v>479</v>
      </c>
      <c r="G23" s="117" t="s">
        <v>479</v>
      </c>
      <c r="H23" s="117" t="s">
        <v>480</v>
      </c>
    </row>
    <row r="24" spans="1:8" ht="14.25" x14ac:dyDescent="0.2">
      <c r="A24" s="115" t="s">
        <v>503</v>
      </c>
      <c r="B24" s="116" t="s">
        <v>129</v>
      </c>
      <c r="C24" s="117" t="s">
        <v>478</v>
      </c>
      <c r="D24" s="117" t="s">
        <v>639</v>
      </c>
      <c r="E24" s="117" t="s">
        <v>479</v>
      </c>
      <c r="F24" s="117" t="s">
        <v>479</v>
      </c>
      <c r="G24" s="117" t="s">
        <v>479</v>
      </c>
      <c r="H24" s="117" t="s">
        <v>480</v>
      </c>
    </row>
    <row r="25" spans="1:8" ht="38.25" x14ac:dyDescent="0.2">
      <c r="A25" s="115" t="s">
        <v>504</v>
      </c>
      <c r="B25" s="116" t="s">
        <v>130</v>
      </c>
      <c r="C25" s="117" t="s">
        <v>487</v>
      </c>
      <c r="D25" s="117" t="s">
        <v>653</v>
      </c>
      <c r="E25" s="117" t="s">
        <v>654</v>
      </c>
      <c r="F25" s="117" t="s">
        <v>479</v>
      </c>
      <c r="G25" s="117" t="s">
        <v>479</v>
      </c>
      <c r="H25" s="117" t="s">
        <v>480</v>
      </c>
    </row>
    <row r="26" spans="1:8" ht="14.25" x14ac:dyDescent="0.2">
      <c r="A26" s="115" t="s">
        <v>505</v>
      </c>
      <c r="B26" s="116" t="s">
        <v>131</v>
      </c>
      <c r="C26" s="117" t="s">
        <v>487</v>
      </c>
      <c r="D26" s="117" t="s">
        <v>557</v>
      </c>
      <c r="E26" s="117" t="s">
        <v>642</v>
      </c>
      <c r="F26" s="117" t="s">
        <v>643</v>
      </c>
      <c r="G26" s="117" t="s">
        <v>655</v>
      </c>
      <c r="H26" s="117" t="s">
        <v>656</v>
      </c>
    </row>
    <row r="27" spans="1:8" ht="14.25" x14ac:dyDescent="0.2">
      <c r="A27" s="115" t="s">
        <v>506</v>
      </c>
      <c r="B27" s="116" t="s">
        <v>132</v>
      </c>
      <c r="C27" s="117" t="s">
        <v>487</v>
      </c>
      <c r="D27" s="117" t="s">
        <v>557</v>
      </c>
      <c r="E27" s="117" t="s">
        <v>642</v>
      </c>
      <c r="F27" s="117" t="s">
        <v>643</v>
      </c>
      <c r="G27" s="117" t="s">
        <v>657</v>
      </c>
      <c r="H27" s="117" t="s">
        <v>658</v>
      </c>
    </row>
    <row r="28" spans="1:8" ht="14.25" x14ac:dyDescent="0.2">
      <c r="A28" s="115" t="s">
        <v>507</v>
      </c>
      <c r="B28" s="116" t="s">
        <v>133</v>
      </c>
      <c r="C28" s="117" t="s">
        <v>478</v>
      </c>
      <c r="D28" s="117" t="s">
        <v>536</v>
      </c>
      <c r="E28" s="117" t="s">
        <v>479</v>
      </c>
      <c r="F28" s="117" t="s">
        <v>479</v>
      </c>
      <c r="G28" s="117" t="s">
        <v>479</v>
      </c>
      <c r="H28" s="117" t="s">
        <v>480</v>
      </c>
    </row>
    <row r="29" spans="1:8" ht="14.25" x14ac:dyDescent="0.2">
      <c r="A29" s="115" t="s">
        <v>508</v>
      </c>
      <c r="B29" s="116" t="s">
        <v>134</v>
      </c>
      <c r="C29" s="117" t="s">
        <v>478</v>
      </c>
      <c r="D29" s="117" t="s">
        <v>513</v>
      </c>
      <c r="E29" s="117" t="s">
        <v>479</v>
      </c>
      <c r="F29" s="117" t="s">
        <v>479</v>
      </c>
      <c r="G29" s="117" t="s">
        <v>479</v>
      </c>
      <c r="H29" s="117" t="s">
        <v>480</v>
      </c>
    </row>
    <row r="30" spans="1:8" ht="14.25" x14ac:dyDescent="0.2">
      <c r="A30" s="115" t="s">
        <v>509</v>
      </c>
      <c r="B30" s="116" t="s">
        <v>135</v>
      </c>
      <c r="C30" s="117" t="s">
        <v>487</v>
      </c>
      <c r="D30" s="117" t="s">
        <v>652</v>
      </c>
      <c r="E30" s="117" t="s">
        <v>659</v>
      </c>
      <c r="F30" s="117" t="s">
        <v>660</v>
      </c>
      <c r="G30" s="117" t="s">
        <v>661</v>
      </c>
      <c r="H30" s="117" t="s">
        <v>662</v>
      </c>
    </row>
    <row r="31" spans="1:8" ht="14.25" x14ac:dyDescent="0.2">
      <c r="A31" s="115" t="s">
        <v>510</v>
      </c>
      <c r="B31" s="116" t="s">
        <v>136</v>
      </c>
      <c r="C31" s="117" t="s">
        <v>487</v>
      </c>
      <c r="D31" s="117" t="s">
        <v>536</v>
      </c>
      <c r="E31" s="117" t="s">
        <v>625</v>
      </c>
      <c r="F31" s="117" t="s">
        <v>626</v>
      </c>
      <c r="G31" s="117" t="s">
        <v>663</v>
      </c>
      <c r="H31" s="117" t="s">
        <v>648</v>
      </c>
    </row>
    <row r="32" spans="1:8" ht="14.25" x14ac:dyDescent="0.2">
      <c r="A32" s="115" t="s">
        <v>511</v>
      </c>
      <c r="B32" s="116" t="s">
        <v>137</v>
      </c>
      <c r="C32" s="117" t="s">
        <v>487</v>
      </c>
      <c r="D32" s="117" t="s">
        <v>664</v>
      </c>
      <c r="E32" s="117" t="s">
        <v>665</v>
      </c>
      <c r="F32" s="117" t="s">
        <v>666</v>
      </c>
      <c r="G32" s="117" t="s">
        <v>667</v>
      </c>
      <c r="H32" s="117" t="s">
        <v>668</v>
      </c>
    </row>
    <row r="33" spans="1:8" ht="14.25" x14ac:dyDescent="0.2">
      <c r="A33" s="115" t="s">
        <v>520</v>
      </c>
      <c r="B33" s="116" t="s">
        <v>138</v>
      </c>
      <c r="C33" s="117" t="s">
        <v>487</v>
      </c>
      <c r="D33" s="117" t="s">
        <v>484</v>
      </c>
      <c r="E33" s="117" t="s">
        <v>515</v>
      </c>
      <c r="F33" s="117" t="s">
        <v>669</v>
      </c>
      <c r="G33" s="117" t="s">
        <v>670</v>
      </c>
      <c r="H33" s="117" t="s">
        <v>671</v>
      </c>
    </row>
    <row r="34" spans="1:8" ht="14.25" x14ac:dyDescent="0.2">
      <c r="A34" s="115" t="s">
        <v>521</v>
      </c>
      <c r="B34" s="116" t="s">
        <v>139</v>
      </c>
      <c r="C34" s="117" t="s">
        <v>487</v>
      </c>
      <c r="D34" s="117" t="s">
        <v>484</v>
      </c>
      <c r="E34" s="117" t="s">
        <v>515</v>
      </c>
      <c r="F34" s="117" t="s">
        <v>669</v>
      </c>
      <c r="G34" s="117" t="s">
        <v>672</v>
      </c>
      <c r="H34" s="117" t="s">
        <v>673</v>
      </c>
    </row>
    <row r="35" spans="1:8" ht="14.25" x14ac:dyDescent="0.2">
      <c r="A35" s="115" t="s">
        <v>525</v>
      </c>
      <c r="B35" s="116" t="s">
        <v>140</v>
      </c>
      <c r="C35" s="117" t="s">
        <v>487</v>
      </c>
      <c r="D35" s="117" t="s">
        <v>632</v>
      </c>
      <c r="E35" s="117" t="s">
        <v>674</v>
      </c>
      <c r="F35" s="117" t="s">
        <v>675</v>
      </c>
      <c r="G35" s="117" t="s">
        <v>676</v>
      </c>
      <c r="H35" s="117" t="s">
        <v>677</v>
      </c>
    </row>
    <row r="36" spans="1:8" ht="14.25" x14ac:dyDescent="0.2">
      <c r="A36" s="115" t="s">
        <v>526</v>
      </c>
      <c r="B36" s="116" t="s">
        <v>141</v>
      </c>
      <c r="C36" s="117" t="s">
        <v>478</v>
      </c>
      <c r="D36" s="117" t="s">
        <v>536</v>
      </c>
      <c r="E36" s="117" t="s">
        <v>479</v>
      </c>
      <c r="F36" s="117" t="s">
        <v>479</v>
      </c>
      <c r="G36" s="117" t="s">
        <v>479</v>
      </c>
      <c r="H36" s="117" t="s">
        <v>480</v>
      </c>
    </row>
    <row r="37" spans="1:8" ht="25.5" customHeight="1" x14ac:dyDescent="0.2">
      <c r="A37" s="115" t="s">
        <v>529</v>
      </c>
      <c r="B37" s="116" t="s">
        <v>142</v>
      </c>
      <c r="C37" s="117" t="s">
        <v>478</v>
      </c>
      <c r="D37" s="117" t="s">
        <v>487</v>
      </c>
      <c r="E37" s="117" t="s">
        <v>479</v>
      </c>
      <c r="F37" s="117" t="s">
        <v>479</v>
      </c>
      <c r="G37" s="117" t="s">
        <v>479</v>
      </c>
      <c r="H37" s="117" t="s">
        <v>480</v>
      </c>
    </row>
    <row r="38" spans="1:8" ht="14.25" x14ac:dyDescent="0.2">
      <c r="A38" s="115" t="s">
        <v>530</v>
      </c>
      <c r="B38" s="116" t="s">
        <v>143</v>
      </c>
      <c r="C38" s="117" t="s">
        <v>513</v>
      </c>
      <c r="D38" s="117" t="s">
        <v>632</v>
      </c>
      <c r="E38" s="117" t="s">
        <v>678</v>
      </c>
      <c r="F38" s="117" t="s">
        <v>679</v>
      </c>
      <c r="G38" s="117" t="s">
        <v>680</v>
      </c>
      <c r="H38" s="117" t="s">
        <v>681</v>
      </c>
    </row>
    <row r="39" spans="1:8" ht="14.25" x14ac:dyDescent="0.2">
      <c r="A39" s="115" t="s">
        <v>531</v>
      </c>
      <c r="B39" s="116" t="s">
        <v>144</v>
      </c>
      <c r="C39" s="117" t="s">
        <v>478</v>
      </c>
      <c r="D39" s="117" t="s">
        <v>484</v>
      </c>
      <c r="E39" s="117" t="s">
        <v>479</v>
      </c>
      <c r="F39" s="117" t="s">
        <v>479</v>
      </c>
      <c r="G39" s="117" t="s">
        <v>479</v>
      </c>
      <c r="H39" s="117" t="s">
        <v>480</v>
      </c>
    </row>
    <row r="40" spans="1:8" ht="14.25" x14ac:dyDescent="0.2">
      <c r="A40" s="115" t="s">
        <v>532</v>
      </c>
      <c r="B40" s="116" t="s">
        <v>145</v>
      </c>
      <c r="C40" s="117" t="s">
        <v>478</v>
      </c>
      <c r="D40" s="117" t="s">
        <v>512</v>
      </c>
      <c r="E40" s="117" t="s">
        <v>479</v>
      </c>
      <c r="F40" s="117" t="s">
        <v>479</v>
      </c>
      <c r="G40" s="117" t="s">
        <v>479</v>
      </c>
      <c r="H40" s="117" t="s">
        <v>480</v>
      </c>
    </row>
    <row r="41" spans="1:8" ht="14.25" x14ac:dyDescent="0.2">
      <c r="A41" s="115" t="s">
        <v>533</v>
      </c>
      <c r="B41" s="116" t="s">
        <v>146</v>
      </c>
      <c r="C41" s="117" t="s">
        <v>478</v>
      </c>
      <c r="D41" s="117" t="s">
        <v>682</v>
      </c>
      <c r="E41" s="117" t="s">
        <v>479</v>
      </c>
      <c r="F41" s="117" t="s">
        <v>479</v>
      </c>
      <c r="G41" s="117" t="s">
        <v>479</v>
      </c>
      <c r="H41" s="117" t="s">
        <v>480</v>
      </c>
    </row>
    <row r="42" spans="1:8" ht="14.25" x14ac:dyDescent="0.2">
      <c r="A42" s="115" t="s">
        <v>534</v>
      </c>
      <c r="B42" s="116" t="s">
        <v>147</v>
      </c>
      <c r="C42" s="117" t="s">
        <v>478</v>
      </c>
      <c r="D42" s="117" t="s">
        <v>543</v>
      </c>
      <c r="E42" s="117" t="s">
        <v>479</v>
      </c>
      <c r="F42" s="117" t="s">
        <v>479</v>
      </c>
      <c r="G42" s="117" t="s">
        <v>479</v>
      </c>
      <c r="H42" s="117" t="s">
        <v>480</v>
      </c>
    </row>
    <row r="43" spans="1:8" ht="14.25" x14ac:dyDescent="0.2">
      <c r="A43" s="115" t="s">
        <v>541</v>
      </c>
      <c r="B43" s="116" t="s">
        <v>148</v>
      </c>
      <c r="C43" s="117" t="s">
        <v>478</v>
      </c>
      <c r="D43" s="117" t="s">
        <v>512</v>
      </c>
      <c r="E43" s="117" t="s">
        <v>479</v>
      </c>
      <c r="F43" s="117" t="s">
        <v>479</v>
      </c>
      <c r="G43" s="117" t="s">
        <v>479</v>
      </c>
      <c r="H43" s="117" t="s">
        <v>480</v>
      </c>
    </row>
    <row r="44" spans="1:8" ht="14.25" x14ac:dyDescent="0.2">
      <c r="A44" s="115" t="s">
        <v>542</v>
      </c>
      <c r="B44" s="116" t="s">
        <v>149</v>
      </c>
      <c r="C44" s="117" t="s">
        <v>512</v>
      </c>
      <c r="D44" s="117" t="s">
        <v>599</v>
      </c>
      <c r="E44" s="117" t="s">
        <v>649</v>
      </c>
      <c r="F44" s="117" t="s">
        <v>650</v>
      </c>
      <c r="G44" s="117" t="s">
        <v>683</v>
      </c>
      <c r="H44" s="117" t="s">
        <v>684</v>
      </c>
    </row>
    <row r="45" spans="1:8" ht="14.25" x14ac:dyDescent="0.2">
      <c r="A45" s="115" t="s">
        <v>553</v>
      </c>
      <c r="B45" s="116" t="s">
        <v>150</v>
      </c>
      <c r="C45" s="117" t="s">
        <v>487</v>
      </c>
      <c r="D45" s="117" t="s">
        <v>535</v>
      </c>
      <c r="E45" s="117" t="s">
        <v>640</v>
      </c>
      <c r="F45" s="117" t="s">
        <v>641</v>
      </c>
      <c r="G45" s="117" t="s">
        <v>685</v>
      </c>
      <c r="H45" s="117" t="s">
        <v>686</v>
      </c>
    </row>
    <row r="46" spans="1:8" ht="14.25" x14ac:dyDescent="0.2">
      <c r="A46" s="115" t="s">
        <v>554</v>
      </c>
      <c r="B46" s="116" t="s">
        <v>151</v>
      </c>
      <c r="C46" s="117" t="s">
        <v>478</v>
      </c>
      <c r="D46" s="117" t="s">
        <v>535</v>
      </c>
      <c r="E46" s="117" t="s">
        <v>479</v>
      </c>
      <c r="F46" s="117" t="s">
        <v>479</v>
      </c>
      <c r="G46" s="117" t="s">
        <v>479</v>
      </c>
      <c r="H46" s="117" t="s">
        <v>480</v>
      </c>
    </row>
    <row r="47" spans="1:8" ht="14.25" x14ac:dyDescent="0.2">
      <c r="A47" s="115" t="s">
        <v>555</v>
      </c>
      <c r="B47" s="116" t="s">
        <v>152</v>
      </c>
      <c r="C47" s="117" t="s">
        <v>478</v>
      </c>
      <c r="D47" s="117" t="s">
        <v>512</v>
      </c>
      <c r="E47" s="117" t="s">
        <v>479</v>
      </c>
      <c r="F47" s="117" t="s">
        <v>479</v>
      </c>
      <c r="G47" s="117" t="s">
        <v>479</v>
      </c>
      <c r="H47" s="117" t="s">
        <v>480</v>
      </c>
    </row>
    <row r="48" spans="1:8" ht="14.25" x14ac:dyDescent="0.2">
      <c r="A48" s="115" t="s">
        <v>556</v>
      </c>
      <c r="B48" s="116" t="s">
        <v>153</v>
      </c>
      <c r="C48" s="117" t="s">
        <v>478</v>
      </c>
      <c r="D48" s="117" t="s">
        <v>535</v>
      </c>
      <c r="E48" s="117" t="s">
        <v>479</v>
      </c>
      <c r="F48" s="117" t="s">
        <v>479</v>
      </c>
      <c r="G48" s="117" t="s">
        <v>479</v>
      </c>
      <c r="H48" s="117" t="s">
        <v>480</v>
      </c>
    </row>
    <row r="49" spans="1:8" ht="14.25" x14ac:dyDescent="0.2">
      <c r="A49" s="115" t="s">
        <v>565</v>
      </c>
      <c r="B49" s="116" t="s">
        <v>154</v>
      </c>
      <c r="C49" s="117" t="s">
        <v>513</v>
      </c>
      <c r="D49" s="117" t="s">
        <v>687</v>
      </c>
      <c r="E49" s="117" t="s">
        <v>675</v>
      </c>
      <c r="F49" s="117" t="s">
        <v>688</v>
      </c>
      <c r="G49" s="117" t="s">
        <v>689</v>
      </c>
      <c r="H49" s="117" t="s">
        <v>582</v>
      </c>
    </row>
    <row r="50" spans="1:8" ht="14.25" x14ac:dyDescent="0.2">
      <c r="A50" s="115" t="s">
        <v>566</v>
      </c>
      <c r="B50" s="116" t="s">
        <v>155</v>
      </c>
      <c r="C50" s="117" t="s">
        <v>478</v>
      </c>
      <c r="D50" s="117" t="s">
        <v>512</v>
      </c>
      <c r="E50" s="117" t="s">
        <v>479</v>
      </c>
      <c r="F50" s="117" t="s">
        <v>479</v>
      </c>
      <c r="G50" s="117" t="s">
        <v>479</v>
      </c>
      <c r="H50" s="117" t="s">
        <v>480</v>
      </c>
    </row>
    <row r="51" spans="1:8" ht="14.25" x14ac:dyDescent="0.2">
      <c r="A51" s="115" t="s">
        <v>567</v>
      </c>
      <c r="B51" s="116" t="s">
        <v>156</v>
      </c>
      <c r="C51" s="117" t="s">
        <v>478</v>
      </c>
      <c r="D51" s="117" t="s">
        <v>512</v>
      </c>
      <c r="E51" s="117" t="s">
        <v>479</v>
      </c>
      <c r="F51" s="117" t="s">
        <v>479</v>
      </c>
      <c r="G51" s="117" t="s">
        <v>479</v>
      </c>
      <c r="H51" s="117" t="s">
        <v>480</v>
      </c>
    </row>
    <row r="52" spans="1:8" ht="14.25" x14ac:dyDescent="0.2">
      <c r="A52" s="115" t="s">
        <v>568</v>
      </c>
      <c r="B52" s="116" t="s">
        <v>157</v>
      </c>
      <c r="C52" s="117" t="s">
        <v>487</v>
      </c>
      <c r="D52" s="117" t="s">
        <v>1567</v>
      </c>
      <c r="E52" s="117" t="s">
        <v>1568</v>
      </c>
      <c r="F52" s="117" t="s">
        <v>1569</v>
      </c>
      <c r="G52" s="117" t="s">
        <v>1570</v>
      </c>
      <c r="H52" s="117" t="s">
        <v>1478</v>
      </c>
    </row>
    <row r="53" spans="1:8" ht="14.25" x14ac:dyDescent="0.2">
      <c r="A53" s="115" t="s">
        <v>569</v>
      </c>
      <c r="B53" s="116" t="s">
        <v>158</v>
      </c>
      <c r="C53" s="117" t="s">
        <v>512</v>
      </c>
      <c r="D53" s="117" t="s">
        <v>690</v>
      </c>
      <c r="E53" s="117" t="s">
        <v>691</v>
      </c>
      <c r="F53" s="117" t="s">
        <v>692</v>
      </c>
      <c r="G53" s="117" t="s">
        <v>693</v>
      </c>
      <c r="H53" s="117" t="s">
        <v>524</v>
      </c>
    </row>
    <row r="54" spans="1:8" ht="14.25" x14ac:dyDescent="0.2">
      <c r="A54" s="115" t="s">
        <v>574</v>
      </c>
      <c r="B54" s="116" t="s">
        <v>159</v>
      </c>
      <c r="C54" s="117" t="s">
        <v>478</v>
      </c>
      <c r="D54" s="117" t="s">
        <v>535</v>
      </c>
      <c r="E54" s="117" t="s">
        <v>479</v>
      </c>
      <c r="F54" s="117" t="s">
        <v>479</v>
      </c>
      <c r="G54" s="117" t="s">
        <v>479</v>
      </c>
      <c r="H54" s="117" t="s">
        <v>480</v>
      </c>
    </row>
    <row r="55" spans="1:8" ht="14.25" x14ac:dyDescent="0.2">
      <c r="A55" s="115" t="s">
        <v>575</v>
      </c>
      <c r="B55" s="116" t="s">
        <v>160</v>
      </c>
      <c r="C55" s="117" t="s">
        <v>478</v>
      </c>
      <c r="D55" s="117" t="s">
        <v>513</v>
      </c>
      <c r="E55" s="117" t="s">
        <v>479</v>
      </c>
      <c r="F55" s="117" t="s">
        <v>479</v>
      </c>
      <c r="G55" s="117" t="s">
        <v>479</v>
      </c>
      <c r="H55" s="117" t="s">
        <v>480</v>
      </c>
    </row>
    <row r="56" spans="1:8" ht="14.25" x14ac:dyDescent="0.2">
      <c r="A56" s="115" t="s">
        <v>576</v>
      </c>
      <c r="B56" s="116" t="s">
        <v>161</v>
      </c>
      <c r="C56" s="117" t="s">
        <v>478</v>
      </c>
      <c r="D56" s="117" t="s">
        <v>536</v>
      </c>
      <c r="E56" s="117" t="s">
        <v>479</v>
      </c>
      <c r="F56" s="117" t="s">
        <v>479</v>
      </c>
      <c r="G56" s="117" t="s">
        <v>479</v>
      </c>
      <c r="H56" s="117" t="s">
        <v>480</v>
      </c>
    </row>
    <row r="57" spans="1:8" ht="14.25" x14ac:dyDescent="0.2">
      <c r="A57" s="115" t="s">
        <v>577</v>
      </c>
      <c r="B57" s="116" t="s">
        <v>162</v>
      </c>
      <c r="C57" s="117" t="s">
        <v>487</v>
      </c>
      <c r="D57" s="117" t="s">
        <v>623</v>
      </c>
      <c r="E57" s="117" t="s">
        <v>694</v>
      </c>
      <c r="F57" s="117" t="s">
        <v>695</v>
      </c>
      <c r="G57" s="117" t="s">
        <v>696</v>
      </c>
      <c r="H57" s="117" t="s">
        <v>697</v>
      </c>
    </row>
    <row r="58" spans="1:8" ht="14.25" x14ac:dyDescent="0.2">
      <c r="A58" s="115" t="s">
        <v>580</v>
      </c>
      <c r="B58" s="116" t="s">
        <v>163</v>
      </c>
      <c r="C58" s="117" t="s">
        <v>487</v>
      </c>
      <c r="D58" s="117" t="s">
        <v>535</v>
      </c>
      <c r="E58" s="117" t="s">
        <v>640</v>
      </c>
      <c r="F58" s="117" t="s">
        <v>641</v>
      </c>
      <c r="G58" s="117" t="s">
        <v>698</v>
      </c>
      <c r="H58" s="117" t="s">
        <v>699</v>
      </c>
    </row>
    <row r="59" spans="1:8" ht="25.5" x14ac:dyDescent="0.2">
      <c r="A59" s="115" t="s">
        <v>583</v>
      </c>
      <c r="B59" s="116" t="s">
        <v>68</v>
      </c>
      <c r="C59" s="117" t="s">
        <v>478</v>
      </c>
      <c r="D59" s="117" t="s">
        <v>478</v>
      </c>
      <c r="E59" s="117" t="s">
        <v>479</v>
      </c>
      <c r="F59" s="117" t="s">
        <v>479</v>
      </c>
      <c r="G59" s="117" t="s">
        <v>479</v>
      </c>
      <c r="H59" s="117" t="s">
        <v>480</v>
      </c>
    </row>
    <row r="60" spans="1:8" ht="25.5" x14ac:dyDescent="0.2">
      <c r="A60" s="115" t="s">
        <v>584</v>
      </c>
      <c r="B60" s="116" t="s">
        <v>69</v>
      </c>
      <c r="C60" s="117" t="s">
        <v>478</v>
      </c>
      <c r="D60" s="117" t="s">
        <v>557</v>
      </c>
      <c r="E60" s="117" t="s">
        <v>479</v>
      </c>
      <c r="F60" s="117" t="s">
        <v>479</v>
      </c>
      <c r="G60" s="117" t="s">
        <v>479</v>
      </c>
      <c r="H60" s="117" t="s">
        <v>480</v>
      </c>
    </row>
    <row r="61" spans="1:8" ht="25.5" x14ac:dyDescent="0.2">
      <c r="A61" s="115" t="s">
        <v>585</v>
      </c>
      <c r="B61" s="116" t="s">
        <v>70</v>
      </c>
      <c r="C61" s="117" t="s">
        <v>484</v>
      </c>
      <c r="D61" s="117" t="s">
        <v>690</v>
      </c>
      <c r="E61" s="117" t="s">
        <v>700</v>
      </c>
      <c r="F61" s="117" t="s">
        <v>701</v>
      </c>
      <c r="G61" s="117" t="s">
        <v>701</v>
      </c>
      <c r="H61" s="117" t="s">
        <v>702</v>
      </c>
    </row>
    <row r="62" spans="1:8" ht="38.25" x14ac:dyDescent="0.2">
      <c r="A62" s="115" t="s">
        <v>586</v>
      </c>
      <c r="B62" s="116" t="s">
        <v>71</v>
      </c>
      <c r="C62" s="117" t="s">
        <v>478</v>
      </c>
      <c r="D62" s="117" t="s">
        <v>484</v>
      </c>
      <c r="E62" s="117" t="s">
        <v>479</v>
      </c>
      <c r="F62" s="117" t="s">
        <v>479</v>
      </c>
      <c r="G62" s="117" t="s">
        <v>479</v>
      </c>
      <c r="H62" s="117" t="s">
        <v>480</v>
      </c>
    </row>
    <row r="63" spans="1:8" ht="38.25" x14ac:dyDescent="0.2">
      <c r="A63" s="115" t="s">
        <v>587</v>
      </c>
      <c r="B63" s="116" t="s">
        <v>72</v>
      </c>
      <c r="C63" s="117" t="s">
        <v>478</v>
      </c>
      <c r="D63" s="117" t="s">
        <v>487</v>
      </c>
      <c r="E63" s="117" t="s">
        <v>479</v>
      </c>
      <c r="F63" s="117" t="s">
        <v>479</v>
      </c>
      <c r="G63" s="117" t="s">
        <v>479</v>
      </c>
      <c r="H63" s="117" t="s">
        <v>480</v>
      </c>
    </row>
    <row r="64" spans="1:8" ht="25.5" x14ac:dyDescent="0.2">
      <c r="A64" s="115" t="s">
        <v>588</v>
      </c>
      <c r="B64" s="116" t="s">
        <v>164</v>
      </c>
      <c r="C64" s="117" t="s">
        <v>478</v>
      </c>
      <c r="D64" s="117" t="s">
        <v>484</v>
      </c>
      <c r="E64" s="117" t="s">
        <v>479</v>
      </c>
      <c r="F64" s="117" t="s">
        <v>479</v>
      </c>
      <c r="G64" s="117" t="s">
        <v>479</v>
      </c>
      <c r="H64" s="117" t="s">
        <v>480</v>
      </c>
    </row>
    <row r="65" spans="1:8" ht="25.5" x14ac:dyDescent="0.2">
      <c r="A65" s="115" t="s">
        <v>589</v>
      </c>
      <c r="B65" s="116" t="s">
        <v>165</v>
      </c>
      <c r="C65" s="117" t="s">
        <v>478</v>
      </c>
      <c r="D65" s="117" t="s">
        <v>487</v>
      </c>
      <c r="E65" s="117" t="s">
        <v>479</v>
      </c>
      <c r="F65" s="117" t="s">
        <v>479</v>
      </c>
      <c r="G65" s="117" t="s">
        <v>479</v>
      </c>
      <c r="H65" s="117" t="s">
        <v>480</v>
      </c>
    </row>
    <row r="66" spans="1:8" ht="38.25" customHeight="1" x14ac:dyDescent="0.2">
      <c r="A66" s="115" t="s">
        <v>590</v>
      </c>
      <c r="B66" s="116" t="s">
        <v>73</v>
      </c>
      <c r="C66" s="117" t="s">
        <v>478</v>
      </c>
      <c r="D66" s="117" t="s">
        <v>478</v>
      </c>
      <c r="E66" s="117" t="s">
        <v>479</v>
      </c>
      <c r="F66" s="117" t="s">
        <v>479</v>
      </c>
      <c r="G66" s="117" t="s">
        <v>479</v>
      </c>
      <c r="H66" s="117" t="s">
        <v>480</v>
      </c>
    </row>
    <row r="67" spans="1:8" ht="14.25" x14ac:dyDescent="0.2">
      <c r="A67" s="115" t="s">
        <v>591</v>
      </c>
      <c r="B67" s="116" t="s">
        <v>74</v>
      </c>
      <c r="C67" s="117" t="s">
        <v>478</v>
      </c>
      <c r="D67" s="117" t="s">
        <v>478</v>
      </c>
      <c r="E67" s="117" t="s">
        <v>479</v>
      </c>
      <c r="F67" s="117" t="s">
        <v>479</v>
      </c>
      <c r="G67" s="117" t="s">
        <v>479</v>
      </c>
      <c r="H67" s="117" t="s">
        <v>480</v>
      </c>
    </row>
  </sheetData>
  <mergeCells count="6">
    <mergeCell ref="F1:H1"/>
    <mergeCell ref="A2:H2"/>
    <mergeCell ref="A3:H3"/>
    <mergeCell ref="A4:A5"/>
    <mergeCell ref="B4:B5"/>
    <mergeCell ref="C5:H5"/>
  </mergeCells>
  <pageMargins left="0.7" right="0.7" top="0.75" bottom="0.75" header="0.3" footer="0.3"/>
  <pageSetup paperSize="9" scale="65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view="pageBreakPreview" zoomScale="142" zoomScaleNormal="100" zoomScaleSheetLayoutView="142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E70" sqref="E70"/>
    </sheetView>
  </sheetViews>
  <sheetFormatPr defaultColWidth="8" defaultRowHeight="15" x14ac:dyDescent="0.25"/>
  <cols>
    <col min="1" max="1" width="7.140625" style="113" customWidth="1"/>
    <col min="2" max="2" width="23.7109375" style="119" customWidth="1"/>
    <col min="3" max="3" width="25.5703125" style="113" customWidth="1"/>
    <col min="4" max="4" width="16.85546875" style="113" customWidth="1"/>
    <col min="5" max="5" width="28.28515625" style="113" customWidth="1"/>
    <col min="6" max="6" width="10.85546875" style="120" customWidth="1"/>
    <col min="7" max="7" width="14.7109375" style="121" customWidth="1"/>
    <col min="8" max="8" width="13.42578125" style="121" customWidth="1"/>
    <col min="9" max="9" width="10.42578125" style="121" customWidth="1"/>
    <col min="10" max="16384" width="8" style="118"/>
  </cols>
  <sheetData>
    <row r="1" spans="1:9" s="112" customFormat="1" ht="39.75" customHeight="1" x14ac:dyDescent="0.2">
      <c r="F1" s="281" t="s">
        <v>1481</v>
      </c>
      <c r="G1" s="281"/>
      <c r="H1" s="281"/>
    </row>
    <row r="2" spans="1:9" s="160" customFormat="1" ht="51.75" customHeight="1" x14ac:dyDescent="0.25">
      <c r="A2" s="356" t="s">
        <v>592</v>
      </c>
      <c r="B2" s="356"/>
      <c r="C2" s="356"/>
      <c r="D2" s="356"/>
      <c r="E2" s="356"/>
      <c r="F2" s="356"/>
      <c r="G2" s="356"/>
      <c r="H2" s="356"/>
    </row>
    <row r="3" spans="1:9" s="113" customFormat="1" ht="32.25" customHeight="1" x14ac:dyDescent="0.2">
      <c r="A3" s="366" t="s">
        <v>593</v>
      </c>
      <c r="B3" s="366"/>
      <c r="C3" s="366"/>
      <c r="D3" s="366"/>
      <c r="E3" s="366"/>
      <c r="F3" s="366"/>
      <c r="G3" s="366"/>
      <c r="H3" s="366"/>
    </row>
    <row r="4" spans="1:9" s="152" customFormat="1" ht="63" customHeight="1" x14ac:dyDescent="0.2">
      <c r="A4" s="367" t="s">
        <v>462</v>
      </c>
      <c r="B4" s="357" t="s">
        <v>463</v>
      </c>
      <c r="C4" s="243" t="s">
        <v>594</v>
      </c>
      <c r="D4" s="243" t="s">
        <v>595</v>
      </c>
      <c r="E4" s="243" t="s">
        <v>596</v>
      </c>
      <c r="F4" s="243" t="s">
        <v>467</v>
      </c>
      <c r="G4" s="122" t="s">
        <v>597</v>
      </c>
      <c r="H4" s="122" t="s">
        <v>471</v>
      </c>
    </row>
    <row r="5" spans="1:9" s="152" customFormat="1" ht="22.5" customHeight="1" x14ac:dyDescent="0.2">
      <c r="A5" s="368"/>
      <c r="B5" s="359"/>
      <c r="C5" s="369" t="s">
        <v>474</v>
      </c>
      <c r="D5" s="369"/>
      <c r="E5" s="369"/>
      <c r="F5" s="369"/>
      <c r="G5" s="369"/>
      <c r="H5" s="236" t="s">
        <v>475</v>
      </c>
    </row>
    <row r="6" spans="1:9" s="123" customFormat="1" x14ac:dyDescent="0.25">
      <c r="A6" s="237"/>
      <c r="B6" s="238" t="s">
        <v>476</v>
      </c>
      <c r="C6" s="244"/>
      <c r="D6" s="244" t="s">
        <v>598</v>
      </c>
      <c r="E6" s="245"/>
      <c r="F6" s="244"/>
      <c r="G6" s="244"/>
      <c r="H6" s="244"/>
    </row>
    <row r="7" spans="1:9" ht="26.25" x14ac:dyDescent="0.25">
      <c r="A7" s="115" t="s">
        <v>477</v>
      </c>
      <c r="B7" s="116" t="s">
        <v>112</v>
      </c>
      <c r="C7" s="117" t="s">
        <v>478</v>
      </c>
      <c r="D7" s="117" t="s">
        <v>478</v>
      </c>
      <c r="E7" s="124">
        <v>0</v>
      </c>
      <c r="F7" s="117" t="s">
        <v>479</v>
      </c>
      <c r="G7" s="117" t="s">
        <v>479</v>
      </c>
      <c r="H7" s="117" t="s">
        <v>480</v>
      </c>
      <c r="I7" s="125"/>
    </row>
    <row r="8" spans="1:9" ht="26.25" x14ac:dyDescent="0.25">
      <c r="A8" s="115" t="s">
        <v>481</v>
      </c>
      <c r="B8" s="116" t="s">
        <v>113</v>
      </c>
      <c r="C8" s="117" t="s">
        <v>478</v>
      </c>
      <c r="D8" s="117" t="s">
        <v>478</v>
      </c>
      <c r="E8" s="124">
        <v>0</v>
      </c>
      <c r="F8" s="117" t="s">
        <v>479</v>
      </c>
      <c r="G8" s="117" t="s">
        <v>479</v>
      </c>
      <c r="H8" s="117" t="s">
        <v>480</v>
      </c>
      <c r="I8" s="125"/>
    </row>
    <row r="9" spans="1:9" ht="26.25" x14ac:dyDescent="0.25">
      <c r="A9" s="115" t="s">
        <v>482</v>
      </c>
      <c r="B9" s="116" t="s">
        <v>114</v>
      </c>
      <c r="C9" s="117" t="s">
        <v>478</v>
      </c>
      <c r="D9" s="117" t="s">
        <v>478</v>
      </c>
      <c r="E9" s="124">
        <v>0</v>
      </c>
      <c r="F9" s="117" t="s">
        <v>479</v>
      </c>
      <c r="G9" s="117" t="s">
        <v>479</v>
      </c>
      <c r="H9" s="117" t="s">
        <v>480</v>
      </c>
      <c r="I9" s="125"/>
    </row>
    <row r="10" spans="1:9" ht="26.25" x14ac:dyDescent="0.25">
      <c r="A10" s="115" t="s">
        <v>483</v>
      </c>
      <c r="B10" s="116" t="s">
        <v>115</v>
      </c>
      <c r="C10" s="117" t="s">
        <v>478</v>
      </c>
      <c r="D10" s="117" t="s">
        <v>484</v>
      </c>
      <c r="E10" s="124">
        <v>0</v>
      </c>
      <c r="F10" s="117" t="s">
        <v>479</v>
      </c>
      <c r="G10" s="117" t="s">
        <v>479</v>
      </c>
      <c r="H10" s="117" t="s">
        <v>480</v>
      </c>
      <c r="I10" s="125"/>
    </row>
    <row r="11" spans="1:9" ht="26.25" x14ac:dyDescent="0.25">
      <c r="A11" s="115" t="s">
        <v>485</v>
      </c>
      <c r="B11" s="116" t="s">
        <v>116</v>
      </c>
      <c r="C11" s="117" t="s">
        <v>478</v>
      </c>
      <c r="D11" s="117" t="s">
        <v>478</v>
      </c>
      <c r="E11" s="124">
        <v>0</v>
      </c>
      <c r="F11" s="117" t="s">
        <v>479</v>
      </c>
      <c r="G11" s="117" t="s">
        <v>479</v>
      </c>
      <c r="H11" s="117" t="s">
        <v>480</v>
      </c>
      <c r="I11" s="125"/>
    </row>
    <row r="12" spans="1:9" ht="26.25" x14ac:dyDescent="0.25">
      <c r="A12" s="115" t="s">
        <v>486</v>
      </c>
      <c r="B12" s="116" t="s">
        <v>117</v>
      </c>
      <c r="C12" s="117" t="s">
        <v>478</v>
      </c>
      <c r="D12" s="117" t="s">
        <v>487</v>
      </c>
      <c r="E12" s="124">
        <v>0</v>
      </c>
      <c r="F12" s="117" t="s">
        <v>479</v>
      </c>
      <c r="G12" s="117" t="s">
        <v>479</v>
      </c>
      <c r="H12" s="117" t="s">
        <v>480</v>
      </c>
      <c r="I12" s="125"/>
    </row>
    <row r="13" spans="1:9" x14ac:dyDescent="0.25">
      <c r="A13" s="115" t="s">
        <v>492</v>
      </c>
      <c r="B13" s="116" t="s">
        <v>118</v>
      </c>
      <c r="C13" s="117" t="s">
        <v>478</v>
      </c>
      <c r="D13" s="117" t="s">
        <v>478</v>
      </c>
      <c r="E13" s="124">
        <v>0</v>
      </c>
      <c r="F13" s="117" t="s">
        <v>479</v>
      </c>
      <c r="G13" s="117" t="s">
        <v>479</v>
      </c>
      <c r="H13" s="117" t="s">
        <v>480</v>
      </c>
      <c r="I13" s="125"/>
    </row>
    <row r="14" spans="1:9" ht="26.25" x14ac:dyDescent="0.25">
      <c r="A14" s="115" t="s">
        <v>493</v>
      </c>
      <c r="B14" s="116" t="s">
        <v>119</v>
      </c>
      <c r="C14" s="117" t="s">
        <v>478</v>
      </c>
      <c r="D14" s="117" t="s">
        <v>487</v>
      </c>
      <c r="E14" s="124">
        <v>0</v>
      </c>
      <c r="F14" s="117" t="s">
        <v>479</v>
      </c>
      <c r="G14" s="117" t="s">
        <v>479</v>
      </c>
      <c r="H14" s="117" t="s">
        <v>480</v>
      </c>
      <c r="I14" s="125"/>
    </row>
    <row r="15" spans="1:9" x14ac:dyDescent="0.25">
      <c r="A15" s="115" t="s">
        <v>494</v>
      </c>
      <c r="B15" s="116" t="s">
        <v>120</v>
      </c>
      <c r="C15" s="117" t="s">
        <v>478</v>
      </c>
      <c r="D15" s="117" t="s">
        <v>478</v>
      </c>
      <c r="E15" s="124">
        <v>0</v>
      </c>
      <c r="F15" s="117" t="s">
        <v>479</v>
      </c>
      <c r="G15" s="117" t="s">
        <v>479</v>
      </c>
      <c r="H15" s="117" t="s">
        <v>480</v>
      </c>
      <c r="I15" s="125"/>
    </row>
    <row r="16" spans="1:9" x14ac:dyDescent="0.25">
      <c r="A16" s="115" t="s">
        <v>495</v>
      </c>
      <c r="B16" s="116" t="s">
        <v>121</v>
      </c>
      <c r="C16" s="117" t="s">
        <v>478</v>
      </c>
      <c r="D16" s="117" t="s">
        <v>478</v>
      </c>
      <c r="E16" s="124">
        <v>0</v>
      </c>
      <c r="F16" s="117" t="s">
        <v>479</v>
      </c>
      <c r="G16" s="117" t="s">
        <v>479</v>
      </c>
      <c r="H16" s="117" t="s">
        <v>480</v>
      </c>
      <c r="I16" s="125"/>
    </row>
    <row r="17" spans="1:9" x14ac:dyDescent="0.25">
      <c r="A17" s="115" t="s">
        <v>496</v>
      </c>
      <c r="B17" s="116" t="s">
        <v>122</v>
      </c>
      <c r="C17" s="117" t="s">
        <v>478</v>
      </c>
      <c r="D17" s="117" t="s">
        <v>478</v>
      </c>
      <c r="E17" s="124">
        <v>0</v>
      </c>
      <c r="F17" s="117" t="s">
        <v>479</v>
      </c>
      <c r="G17" s="117" t="s">
        <v>479</v>
      </c>
      <c r="H17" s="117" t="s">
        <v>480</v>
      </c>
      <c r="I17" s="125"/>
    </row>
    <row r="18" spans="1:9" x14ac:dyDescent="0.25">
      <c r="A18" s="115" t="s">
        <v>497</v>
      </c>
      <c r="B18" s="116" t="s">
        <v>123</v>
      </c>
      <c r="C18" s="117" t="s">
        <v>478</v>
      </c>
      <c r="D18" s="117" t="s">
        <v>487</v>
      </c>
      <c r="E18" s="124">
        <v>0</v>
      </c>
      <c r="F18" s="117" t="s">
        <v>479</v>
      </c>
      <c r="G18" s="117" t="s">
        <v>479</v>
      </c>
      <c r="H18" s="117" t="s">
        <v>480</v>
      </c>
      <c r="I18" s="125"/>
    </row>
    <row r="19" spans="1:9" x14ac:dyDescent="0.25">
      <c r="A19" s="115" t="s">
        <v>498</v>
      </c>
      <c r="B19" s="116" t="s">
        <v>124</v>
      </c>
      <c r="C19" s="117" t="s">
        <v>478</v>
      </c>
      <c r="D19" s="117" t="s">
        <v>478</v>
      </c>
      <c r="E19" s="124">
        <v>0</v>
      </c>
      <c r="F19" s="117" t="s">
        <v>479</v>
      </c>
      <c r="G19" s="117" t="s">
        <v>479</v>
      </c>
      <c r="H19" s="117" t="s">
        <v>480</v>
      </c>
      <c r="I19" s="125"/>
    </row>
    <row r="20" spans="1:9" ht="51.75" x14ac:dyDescent="0.25">
      <c r="A20" s="115" t="s">
        <v>499</v>
      </c>
      <c r="B20" s="116" t="s">
        <v>125</v>
      </c>
      <c r="C20" s="117" t="s">
        <v>478</v>
      </c>
      <c r="D20" s="117" t="s">
        <v>487</v>
      </c>
      <c r="E20" s="124">
        <v>0</v>
      </c>
      <c r="F20" s="117" t="s">
        <v>479</v>
      </c>
      <c r="G20" s="117" t="s">
        <v>479</v>
      </c>
      <c r="H20" s="117" t="s">
        <v>480</v>
      </c>
      <c r="I20" s="125"/>
    </row>
    <row r="21" spans="1:9" ht="26.25" x14ac:dyDescent="0.25">
      <c r="A21" s="115" t="s">
        <v>500</v>
      </c>
      <c r="B21" s="116" t="s">
        <v>126</v>
      </c>
      <c r="C21" s="117" t="s">
        <v>478</v>
      </c>
      <c r="D21" s="117" t="s">
        <v>478</v>
      </c>
      <c r="E21" s="124">
        <v>0</v>
      </c>
      <c r="F21" s="117" t="s">
        <v>479</v>
      </c>
      <c r="G21" s="117" t="s">
        <v>479</v>
      </c>
      <c r="H21" s="117" t="s">
        <v>480</v>
      </c>
      <c r="I21" s="125"/>
    </row>
    <row r="22" spans="1:9" x14ac:dyDescent="0.25">
      <c r="A22" s="115" t="s">
        <v>501</v>
      </c>
      <c r="B22" s="116" t="s">
        <v>127</v>
      </c>
      <c r="C22" s="117" t="s">
        <v>478</v>
      </c>
      <c r="D22" s="117" t="s">
        <v>478</v>
      </c>
      <c r="E22" s="124">
        <v>0</v>
      </c>
      <c r="F22" s="117" t="s">
        <v>479</v>
      </c>
      <c r="G22" s="117" t="s">
        <v>479</v>
      </c>
      <c r="H22" s="117" t="s">
        <v>480</v>
      </c>
      <c r="I22" s="125"/>
    </row>
    <row r="23" spans="1:9" x14ac:dyDescent="0.25">
      <c r="A23" s="115" t="s">
        <v>502</v>
      </c>
      <c r="B23" s="116" t="s">
        <v>128</v>
      </c>
      <c r="C23" s="117" t="s">
        <v>478</v>
      </c>
      <c r="D23" s="117" t="s">
        <v>478</v>
      </c>
      <c r="E23" s="124">
        <v>0</v>
      </c>
      <c r="F23" s="117" t="s">
        <v>479</v>
      </c>
      <c r="G23" s="117" t="s">
        <v>479</v>
      </c>
      <c r="H23" s="117" t="s">
        <v>480</v>
      </c>
      <c r="I23" s="125"/>
    </row>
    <row r="24" spans="1:9" x14ac:dyDescent="0.25">
      <c r="A24" s="115" t="s">
        <v>503</v>
      </c>
      <c r="B24" s="116" t="s">
        <v>129</v>
      </c>
      <c r="C24" s="117" t="s">
        <v>478</v>
      </c>
      <c r="D24" s="117" t="s">
        <v>478</v>
      </c>
      <c r="E24" s="124">
        <v>0</v>
      </c>
      <c r="F24" s="117" t="s">
        <v>479</v>
      </c>
      <c r="G24" s="117" t="s">
        <v>479</v>
      </c>
      <c r="H24" s="117" t="s">
        <v>480</v>
      </c>
      <c r="I24" s="125"/>
    </row>
    <row r="25" spans="1:9" ht="51.75" x14ac:dyDescent="0.25">
      <c r="A25" s="115" t="s">
        <v>504</v>
      </c>
      <c r="B25" s="116" t="s">
        <v>130</v>
      </c>
      <c r="C25" s="117" t="s">
        <v>478</v>
      </c>
      <c r="D25" s="117" t="s">
        <v>487</v>
      </c>
      <c r="E25" s="124">
        <v>0</v>
      </c>
      <c r="F25" s="117" t="s">
        <v>479</v>
      </c>
      <c r="G25" s="117" t="s">
        <v>479</v>
      </c>
      <c r="H25" s="117" t="s">
        <v>480</v>
      </c>
      <c r="I25" s="125"/>
    </row>
    <row r="26" spans="1:9" x14ac:dyDescent="0.25">
      <c r="A26" s="115" t="s">
        <v>505</v>
      </c>
      <c r="B26" s="116" t="s">
        <v>131</v>
      </c>
      <c r="C26" s="117" t="s">
        <v>478</v>
      </c>
      <c r="D26" s="117" t="s">
        <v>478</v>
      </c>
      <c r="E26" s="124">
        <v>0</v>
      </c>
      <c r="F26" s="117" t="s">
        <v>479</v>
      </c>
      <c r="G26" s="117" t="s">
        <v>479</v>
      </c>
      <c r="H26" s="117" t="s">
        <v>480</v>
      </c>
      <c r="I26" s="125"/>
    </row>
    <row r="27" spans="1:9" x14ac:dyDescent="0.25">
      <c r="A27" s="115" t="s">
        <v>506</v>
      </c>
      <c r="B27" s="116" t="s">
        <v>132</v>
      </c>
      <c r="C27" s="117" t="s">
        <v>478</v>
      </c>
      <c r="D27" s="117" t="s">
        <v>478</v>
      </c>
      <c r="E27" s="124">
        <v>0</v>
      </c>
      <c r="F27" s="117" t="s">
        <v>479</v>
      </c>
      <c r="G27" s="117" t="s">
        <v>479</v>
      </c>
      <c r="H27" s="117" t="s">
        <v>480</v>
      </c>
      <c r="I27" s="125"/>
    </row>
    <row r="28" spans="1:9" x14ac:dyDescent="0.25">
      <c r="A28" s="115" t="s">
        <v>507</v>
      </c>
      <c r="B28" s="116" t="s">
        <v>133</v>
      </c>
      <c r="C28" s="117" t="s">
        <v>478</v>
      </c>
      <c r="D28" s="117" t="s">
        <v>478</v>
      </c>
      <c r="E28" s="124">
        <v>0</v>
      </c>
      <c r="F28" s="117" t="s">
        <v>479</v>
      </c>
      <c r="G28" s="117" t="s">
        <v>479</v>
      </c>
      <c r="H28" s="117" t="s">
        <v>480</v>
      </c>
      <c r="I28" s="125"/>
    </row>
    <row r="29" spans="1:9" x14ac:dyDescent="0.25">
      <c r="A29" s="115" t="s">
        <v>508</v>
      </c>
      <c r="B29" s="116" t="s">
        <v>134</v>
      </c>
      <c r="C29" s="117" t="s">
        <v>478</v>
      </c>
      <c r="D29" s="117" t="s">
        <v>478</v>
      </c>
      <c r="E29" s="124">
        <v>0</v>
      </c>
      <c r="F29" s="117" t="s">
        <v>479</v>
      </c>
      <c r="G29" s="117" t="s">
        <v>479</v>
      </c>
      <c r="H29" s="117" t="s">
        <v>480</v>
      </c>
      <c r="I29" s="125"/>
    </row>
    <row r="30" spans="1:9" x14ac:dyDescent="0.25">
      <c r="A30" s="115" t="s">
        <v>509</v>
      </c>
      <c r="B30" s="116" t="s">
        <v>135</v>
      </c>
      <c r="C30" s="117" t="s">
        <v>478</v>
      </c>
      <c r="D30" s="117" t="s">
        <v>478</v>
      </c>
      <c r="E30" s="124">
        <v>0</v>
      </c>
      <c r="F30" s="117" t="s">
        <v>479</v>
      </c>
      <c r="G30" s="117" t="s">
        <v>479</v>
      </c>
      <c r="H30" s="117" t="s">
        <v>480</v>
      </c>
      <c r="I30" s="125"/>
    </row>
    <row r="31" spans="1:9" x14ac:dyDescent="0.25">
      <c r="A31" s="115" t="s">
        <v>510</v>
      </c>
      <c r="B31" s="116" t="s">
        <v>136</v>
      </c>
      <c r="C31" s="117" t="s">
        <v>478</v>
      </c>
      <c r="D31" s="117" t="s">
        <v>478</v>
      </c>
      <c r="E31" s="124">
        <v>0</v>
      </c>
      <c r="F31" s="117" t="s">
        <v>479</v>
      </c>
      <c r="G31" s="117" t="s">
        <v>479</v>
      </c>
      <c r="H31" s="117" t="s">
        <v>480</v>
      </c>
      <c r="I31" s="125"/>
    </row>
    <row r="32" spans="1:9" x14ac:dyDescent="0.25">
      <c r="A32" s="115" t="s">
        <v>511</v>
      </c>
      <c r="B32" s="116" t="s">
        <v>137</v>
      </c>
      <c r="C32" s="117" t="s">
        <v>478</v>
      </c>
      <c r="D32" s="117" t="s">
        <v>535</v>
      </c>
      <c r="E32" s="124">
        <v>0</v>
      </c>
      <c r="F32" s="117" t="s">
        <v>479</v>
      </c>
      <c r="G32" s="117" t="s">
        <v>479</v>
      </c>
      <c r="H32" s="117" t="s">
        <v>480</v>
      </c>
      <c r="I32" s="125"/>
    </row>
    <row r="33" spans="1:9" x14ac:dyDescent="0.25">
      <c r="A33" s="115" t="s">
        <v>520</v>
      </c>
      <c r="B33" s="116" t="s">
        <v>138</v>
      </c>
      <c r="C33" s="117" t="s">
        <v>478</v>
      </c>
      <c r="D33" s="117" t="s">
        <v>478</v>
      </c>
      <c r="E33" s="124">
        <v>0</v>
      </c>
      <c r="F33" s="117" t="s">
        <v>479</v>
      </c>
      <c r="G33" s="117" t="s">
        <v>479</v>
      </c>
      <c r="H33" s="117" t="s">
        <v>480</v>
      </c>
      <c r="I33" s="125"/>
    </row>
    <row r="34" spans="1:9" x14ac:dyDescent="0.25">
      <c r="A34" s="115" t="s">
        <v>521</v>
      </c>
      <c r="B34" s="116" t="s">
        <v>139</v>
      </c>
      <c r="C34" s="117" t="s">
        <v>478</v>
      </c>
      <c r="D34" s="117" t="s">
        <v>484</v>
      </c>
      <c r="E34" s="124">
        <v>0</v>
      </c>
      <c r="F34" s="117" t="s">
        <v>479</v>
      </c>
      <c r="G34" s="117" t="s">
        <v>479</v>
      </c>
      <c r="H34" s="117" t="s">
        <v>480</v>
      </c>
      <c r="I34" s="125"/>
    </row>
    <row r="35" spans="1:9" x14ac:dyDescent="0.25">
      <c r="A35" s="115" t="s">
        <v>525</v>
      </c>
      <c r="B35" s="116" t="s">
        <v>140</v>
      </c>
      <c r="C35" s="117" t="s">
        <v>478</v>
      </c>
      <c r="D35" s="117" t="s">
        <v>487</v>
      </c>
      <c r="E35" s="124">
        <v>0</v>
      </c>
      <c r="F35" s="117" t="s">
        <v>479</v>
      </c>
      <c r="G35" s="117" t="s">
        <v>479</v>
      </c>
      <c r="H35" s="117" t="s">
        <v>480</v>
      </c>
      <c r="I35" s="125"/>
    </row>
    <row r="36" spans="1:9" x14ac:dyDescent="0.25">
      <c r="A36" s="115" t="s">
        <v>526</v>
      </c>
      <c r="B36" s="116" t="s">
        <v>141</v>
      </c>
      <c r="C36" s="117" t="s">
        <v>478</v>
      </c>
      <c r="D36" s="117" t="s">
        <v>484</v>
      </c>
      <c r="E36" s="124">
        <v>0</v>
      </c>
      <c r="F36" s="117" t="s">
        <v>479</v>
      </c>
      <c r="G36" s="117" t="s">
        <v>479</v>
      </c>
      <c r="H36" s="117" t="s">
        <v>480</v>
      </c>
      <c r="I36" s="125"/>
    </row>
    <row r="37" spans="1:9" ht="26.25" x14ac:dyDescent="0.25">
      <c r="A37" s="115" t="s">
        <v>529</v>
      </c>
      <c r="B37" s="116" t="s">
        <v>142</v>
      </c>
      <c r="C37" s="117" t="s">
        <v>478</v>
      </c>
      <c r="D37" s="117" t="s">
        <v>478</v>
      </c>
      <c r="E37" s="124">
        <v>0</v>
      </c>
      <c r="F37" s="117" t="s">
        <v>479</v>
      </c>
      <c r="G37" s="117" t="s">
        <v>479</v>
      </c>
      <c r="H37" s="117" t="s">
        <v>480</v>
      </c>
      <c r="I37" s="125"/>
    </row>
    <row r="38" spans="1:9" x14ac:dyDescent="0.25">
      <c r="A38" s="115" t="s">
        <v>530</v>
      </c>
      <c r="B38" s="116" t="s">
        <v>143</v>
      </c>
      <c r="C38" s="117" t="s">
        <v>478</v>
      </c>
      <c r="D38" s="117" t="s">
        <v>478</v>
      </c>
      <c r="E38" s="124">
        <v>0</v>
      </c>
      <c r="F38" s="117" t="s">
        <v>479</v>
      </c>
      <c r="G38" s="117" t="s">
        <v>479</v>
      </c>
      <c r="H38" s="117" t="s">
        <v>480</v>
      </c>
      <c r="I38" s="125"/>
    </row>
    <row r="39" spans="1:9" x14ac:dyDescent="0.25">
      <c r="A39" s="115" t="s">
        <v>531</v>
      </c>
      <c r="B39" s="116" t="s">
        <v>144</v>
      </c>
      <c r="C39" s="117" t="s">
        <v>478</v>
      </c>
      <c r="D39" s="117" t="s">
        <v>478</v>
      </c>
      <c r="E39" s="124">
        <v>0</v>
      </c>
      <c r="F39" s="117" t="s">
        <v>479</v>
      </c>
      <c r="G39" s="117" t="s">
        <v>479</v>
      </c>
      <c r="H39" s="117" t="s">
        <v>480</v>
      </c>
      <c r="I39" s="125"/>
    </row>
    <row r="40" spans="1:9" x14ac:dyDescent="0.25">
      <c r="A40" s="115" t="s">
        <v>532</v>
      </c>
      <c r="B40" s="116" t="s">
        <v>145</v>
      </c>
      <c r="C40" s="117" t="s">
        <v>478</v>
      </c>
      <c r="D40" s="117" t="s">
        <v>478</v>
      </c>
      <c r="E40" s="124">
        <v>0</v>
      </c>
      <c r="F40" s="117" t="s">
        <v>479</v>
      </c>
      <c r="G40" s="117" t="s">
        <v>479</v>
      </c>
      <c r="H40" s="117" t="s">
        <v>480</v>
      </c>
      <c r="I40" s="125"/>
    </row>
    <row r="41" spans="1:9" x14ac:dyDescent="0.25">
      <c r="A41" s="115" t="s">
        <v>533</v>
      </c>
      <c r="B41" s="116" t="s">
        <v>146</v>
      </c>
      <c r="C41" s="117" t="s">
        <v>478</v>
      </c>
      <c r="D41" s="117" t="s">
        <v>478</v>
      </c>
      <c r="E41" s="124">
        <v>0</v>
      </c>
      <c r="F41" s="117" t="s">
        <v>479</v>
      </c>
      <c r="G41" s="117" t="s">
        <v>479</v>
      </c>
      <c r="H41" s="117" t="s">
        <v>480</v>
      </c>
      <c r="I41" s="125"/>
    </row>
    <row r="42" spans="1:9" x14ac:dyDescent="0.25">
      <c r="A42" s="115" t="s">
        <v>534</v>
      </c>
      <c r="B42" s="116" t="s">
        <v>147</v>
      </c>
      <c r="C42" s="117" t="s">
        <v>478</v>
      </c>
      <c r="D42" s="117" t="s">
        <v>599</v>
      </c>
      <c r="E42" s="124">
        <v>0</v>
      </c>
      <c r="F42" s="117" t="s">
        <v>479</v>
      </c>
      <c r="G42" s="117" t="s">
        <v>479</v>
      </c>
      <c r="H42" s="117" t="s">
        <v>480</v>
      </c>
      <c r="I42" s="125"/>
    </row>
    <row r="43" spans="1:9" x14ac:dyDescent="0.25">
      <c r="A43" s="115" t="s">
        <v>541</v>
      </c>
      <c r="B43" s="116" t="s">
        <v>148</v>
      </c>
      <c r="C43" s="117" t="s">
        <v>478</v>
      </c>
      <c r="D43" s="117" t="s">
        <v>487</v>
      </c>
      <c r="E43" s="124">
        <v>0</v>
      </c>
      <c r="F43" s="117" t="s">
        <v>479</v>
      </c>
      <c r="G43" s="117" t="s">
        <v>479</v>
      </c>
      <c r="H43" s="117" t="s">
        <v>480</v>
      </c>
      <c r="I43" s="125"/>
    </row>
    <row r="44" spans="1:9" x14ac:dyDescent="0.25">
      <c r="A44" s="115" t="s">
        <v>542</v>
      </c>
      <c r="B44" s="116" t="s">
        <v>149</v>
      </c>
      <c r="C44" s="117" t="s">
        <v>478</v>
      </c>
      <c r="D44" s="117" t="s">
        <v>600</v>
      </c>
      <c r="E44" s="124">
        <v>0</v>
      </c>
      <c r="F44" s="117" t="s">
        <v>479</v>
      </c>
      <c r="G44" s="117" t="s">
        <v>479</v>
      </c>
      <c r="H44" s="117" t="s">
        <v>480</v>
      </c>
      <c r="I44" s="125"/>
    </row>
    <row r="45" spans="1:9" x14ac:dyDescent="0.25">
      <c r="A45" s="115" t="s">
        <v>553</v>
      </c>
      <c r="B45" s="116" t="s">
        <v>150</v>
      </c>
      <c r="C45" s="117" t="s">
        <v>478</v>
      </c>
      <c r="D45" s="117" t="s">
        <v>478</v>
      </c>
      <c r="E45" s="124">
        <v>0</v>
      </c>
      <c r="F45" s="117" t="s">
        <v>479</v>
      </c>
      <c r="G45" s="117" t="s">
        <v>479</v>
      </c>
      <c r="H45" s="117" t="s">
        <v>480</v>
      </c>
      <c r="I45" s="125"/>
    </row>
    <row r="46" spans="1:9" x14ac:dyDescent="0.25">
      <c r="A46" s="115" t="s">
        <v>554</v>
      </c>
      <c r="B46" s="116" t="s">
        <v>151</v>
      </c>
      <c r="C46" s="117" t="s">
        <v>478</v>
      </c>
      <c r="D46" s="117" t="s">
        <v>478</v>
      </c>
      <c r="E46" s="124">
        <v>0</v>
      </c>
      <c r="F46" s="117" t="s">
        <v>479</v>
      </c>
      <c r="G46" s="117" t="s">
        <v>479</v>
      </c>
      <c r="H46" s="117" t="s">
        <v>480</v>
      </c>
      <c r="I46" s="125"/>
    </row>
    <row r="47" spans="1:9" x14ac:dyDescent="0.25">
      <c r="A47" s="115" t="s">
        <v>555</v>
      </c>
      <c r="B47" s="116" t="s">
        <v>152</v>
      </c>
      <c r="C47" s="117" t="s">
        <v>478</v>
      </c>
      <c r="D47" s="117" t="s">
        <v>478</v>
      </c>
      <c r="E47" s="124">
        <v>0</v>
      </c>
      <c r="F47" s="117" t="s">
        <v>479</v>
      </c>
      <c r="G47" s="117" t="s">
        <v>479</v>
      </c>
      <c r="H47" s="117" t="s">
        <v>480</v>
      </c>
      <c r="I47" s="125"/>
    </row>
    <row r="48" spans="1:9" x14ac:dyDescent="0.25">
      <c r="A48" s="115" t="s">
        <v>556</v>
      </c>
      <c r="B48" s="116" t="s">
        <v>153</v>
      </c>
      <c r="C48" s="117" t="s">
        <v>478</v>
      </c>
      <c r="D48" s="117" t="s">
        <v>543</v>
      </c>
      <c r="E48" s="124">
        <v>0</v>
      </c>
      <c r="F48" s="117" t="s">
        <v>479</v>
      </c>
      <c r="G48" s="117" t="s">
        <v>479</v>
      </c>
      <c r="H48" s="117" t="s">
        <v>480</v>
      </c>
      <c r="I48" s="125"/>
    </row>
    <row r="49" spans="1:9" x14ac:dyDescent="0.25">
      <c r="A49" s="115" t="s">
        <v>565</v>
      </c>
      <c r="B49" s="116" t="s">
        <v>154</v>
      </c>
      <c r="C49" s="117" t="s">
        <v>478</v>
      </c>
      <c r="D49" s="117" t="s">
        <v>487</v>
      </c>
      <c r="E49" s="124">
        <v>0</v>
      </c>
      <c r="F49" s="117" t="s">
        <v>479</v>
      </c>
      <c r="G49" s="117" t="s">
        <v>479</v>
      </c>
      <c r="H49" s="117" t="s">
        <v>480</v>
      </c>
      <c r="I49" s="125"/>
    </row>
    <row r="50" spans="1:9" x14ac:dyDescent="0.25">
      <c r="A50" s="115" t="s">
        <v>566</v>
      </c>
      <c r="B50" s="116" t="s">
        <v>155</v>
      </c>
      <c r="C50" s="117" t="s">
        <v>478</v>
      </c>
      <c r="D50" s="117" t="s">
        <v>478</v>
      </c>
      <c r="E50" s="124">
        <v>0</v>
      </c>
      <c r="F50" s="117" t="s">
        <v>479</v>
      </c>
      <c r="G50" s="117" t="s">
        <v>479</v>
      </c>
      <c r="H50" s="117" t="s">
        <v>480</v>
      </c>
      <c r="I50" s="125"/>
    </row>
    <row r="51" spans="1:9" x14ac:dyDescent="0.25">
      <c r="A51" s="115" t="s">
        <v>567</v>
      </c>
      <c r="B51" s="116" t="s">
        <v>156</v>
      </c>
      <c r="C51" s="117" t="s">
        <v>478</v>
      </c>
      <c r="D51" s="117" t="s">
        <v>478</v>
      </c>
      <c r="E51" s="124">
        <v>0</v>
      </c>
      <c r="F51" s="117" t="s">
        <v>479</v>
      </c>
      <c r="G51" s="117" t="s">
        <v>479</v>
      </c>
      <c r="H51" s="117" t="s">
        <v>480</v>
      </c>
      <c r="I51" s="125"/>
    </row>
    <row r="52" spans="1:9" x14ac:dyDescent="0.25">
      <c r="A52" s="115" t="s">
        <v>568</v>
      </c>
      <c r="B52" s="116" t="s">
        <v>157</v>
      </c>
      <c r="C52" s="117" t="s">
        <v>478</v>
      </c>
      <c r="D52" s="117" t="s">
        <v>512</v>
      </c>
      <c r="E52" s="124">
        <v>0</v>
      </c>
      <c r="F52" s="117" t="s">
        <v>479</v>
      </c>
      <c r="G52" s="117" t="s">
        <v>479</v>
      </c>
      <c r="H52" s="117" t="s">
        <v>480</v>
      </c>
      <c r="I52" s="125"/>
    </row>
    <row r="53" spans="1:9" x14ac:dyDescent="0.25">
      <c r="A53" s="115" t="s">
        <v>569</v>
      </c>
      <c r="B53" s="116" t="s">
        <v>158</v>
      </c>
      <c r="C53" s="117" t="s">
        <v>478</v>
      </c>
      <c r="D53" s="117" t="s">
        <v>513</v>
      </c>
      <c r="E53" s="124">
        <v>0</v>
      </c>
      <c r="F53" s="117" t="s">
        <v>479</v>
      </c>
      <c r="G53" s="117" t="s">
        <v>479</v>
      </c>
      <c r="H53" s="117" t="s">
        <v>480</v>
      </c>
      <c r="I53" s="125"/>
    </row>
    <row r="54" spans="1:9" x14ac:dyDescent="0.25">
      <c r="A54" s="115" t="s">
        <v>574</v>
      </c>
      <c r="B54" s="116" t="s">
        <v>159</v>
      </c>
      <c r="C54" s="117" t="s">
        <v>478</v>
      </c>
      <c r="D54" s="117" t="s">
        <v>478</v>
      </c>
      <c r="E54" s="124">
        <v>0</v>
      </c>
      <c r="F54" s="117" t="s">
        <v>479</v>
      </c>
      <c r="G54" s="117" t="s">
        <v>479</v>
      </c>
      <c r="H54" s="117" t="s">
        <v>480</v>
      </c>
      <c r="I54" s="125"/>
    </row>
    <row r="55" spans="1:9" x14ac:dyDescent="0.25">
      <c r="A55" s="115" t="s">
        <v>575</v>
      </c>
      <c r="B55" s="116" t="s">
        <v>160</v>
      </c>
      <c r="C55" s="117" t="s">
        <v>478</v>
      </c>
      <c r="D55" s="117" t="s">
        <v>478</v>
      </c>
      <c r="E55" s="124">
        <v>0</v>
      </c>
      <c r="F55" s="117" t="s">
        <v>479</v>
      </c>
      <c r="G55" s="117" t="s">
        <v>479</v>
      </c>
      <c r="H55" s="117" t="s">
        <v>480</v>
      </c>
      <c r="I55" s="125"/>
    </row>
    <row r="56" spans="1:9" x14ac:dyDescent="0.25">
      <c r="A56" s="115" t="s">
        <v>576</v>
      </c>
      <c r="B56" s="116" t="s">
        <v>161</v>
      </c>
      <c r="C56" s="117" t="s">
        <v>478</v>
      </c>
      <c r="D56" s="117" t="s">
        <v>512</v>
      </c>
      <c r="E56" s="124">
        <v>0</v>
      </c>
      <c r="F56" s="117" t="s">
        <v>479</v>
      </c>
      <c r="G56" s="117" t="s">
        <v>479</v>
      </c>
      <c r="H56" s="117" t="s">
        <v>480</v>
      </c>
      <c r="I56" s="125"/>
    </row>
    <row r="57" spans="1:9" x14ac:dyDescent="0.25">
      <c r="A57" s="115" t="s">
        <v>577</v>
      </c>
      <c r="B57" s="116" t="s">
        <v>162</v>
      </c>
      <c r="C57" s="117" t="s">
        <v>478</v>
      </c>
      <c r="D57" s="117" t="s">
        <v>484</v>
      </c>
      <c r="E57" s="124">
        <v>0</v>
      </c>
      <c r="F57" s="117" t="s">
        <v>479</v>
      </c>
      <c r="G57" s="117" t="s">
        <v>479</v>
      </c>
      <c r="H57" s="117" t="s">
        <v>480</v>
      </c>
      <c r="I57" s="125"/>
    </row>
    <row r="58" spans="1:9" x14ac:dyDescent="0.25">
      <c r="A58" s="115" t="s">
        <v>580</v>
      </c>
      <c r="B58" s="116" t="s">
        <v>163</v>
      </c>
      <c r="C58" s="117" t="s">
        <v>478</v>
      </c>
      <c r="D58" s="117" t="s">
        <v>487</v>
      </c>
      <c r="E58" s="124">
        <v>0</v>
      </c>
      <c r="F58" s="117" t="s">
        <v>479</v>
      </c>
      <c r="G58" s="117" t="s">
        <v>479</v>
      </c>
      <c r="H58" s="117" t="s">
        <v>480</v>
      </c>
      <c r="I58" s="125"/>
    </row>
    <row r="59" spans="1:9" ht="26.25" x14ac:dyDescent="0.25">
      <c r="A59" s="115" t="s">
        <v>583</v>
      </c>
      <c r="B59" s="116" t="s">
        <v>68</v>
      </c>
      <c r="C59" s="117" t="s">
        <v>478</v>
      </c>
      <c r="D59" s="117" t="s">
        <v>478</v>
      </c>
      <c r="E59" s="124">
        <v>0</v>
      </c>
      <c r="F59" s="117" t="s">
        <v>479</v>
      </c>
      <c r="G59" s="117" t="s">
        <v>479</v>
      </c>
      <c r="H59" s="117" t="s">
        <v>480</v>
      </c>
      <c r="I59" s="125"/>
    </row>
    <row r="60" spans="1:9" ht="39" x14ac:dyDescent="0.25">
      <c r="A60" s="115" t="s">
        <v>584</v>
      </c>
      <c r="B60" s="116" t="s">
        <v>69</v>
      </c>
      <c r="C60" s="117" t="s">
        <v>478</v>
      </c>
      <c r="D60" s="117" t="s">
        <v>478</v>
      </c>
      <c r="E60" s="124">
        <v>0</v>
      </c>
      <c r="F60" s="117" t="s">
        <v>479</v>
      </c>
      <c r="G60" s="117" t="s">
        <v>479</v>
      </c>
      <c r="H60" s="117" t="s">
        <v>480</v>
      </c>
      <c r="I60" s="125"/>
    </row>
    <row r="61" spans="1:9" ht="39" x14ac:dyDescent="0.25">
      <c r="A61" s="115" t="s">
        <v>585</v>
      </c>
      <c r="B61" s="116" t="s">
        <v>70</v>
      </c>
      <c r="C61" s="117" t="s">
        <v>478</v>
      </c>
      <c r="D61" s="117" t="s">
        <v>478</v>
      </c>
      <c r="E61" s="124">
        <v>0</v>
      </c>
      <c r="F61" s="117" t="s">
        <v>479</v>
      </c>
      <c r="G61" s="117" t="s">
        <v>479</v>
      </c>
      <c r="H61" s="117" t="s">
        <v>480</v>
      </c>
      <c r="I61" s="125"/>
    </row>
    <row r="62" spans="1:9" ht="39" x14ac:dyDescent="0.25">
      <c r="A62" s="115" t="s">
        <v>586</v>
      </c>
      <c r="B62" s="116" t="s">
        <v>71</v>
      </c>
      <c r="C62" s="117" t="s">
        <v>478</v>
      </c>
      <c r="D62" s="117" t="s">
        <v>478</v>
      </c>
      <c r="E62" s="124">
        <v>0</v>
      </c>
      <c r="F62" s="117" t="s">
        <v>479</v>
      </c>
      <c r="G62" s="117" t="s">
        <v>479</v>
      </c>
      <c r="H62" s="117" t="s">
        <v>480</v>
      </c>
      <c r="I62" s="125"/>
    </row>
    <row r="63" spans="1:9" ht="39" x14ac:dyDescent="0.25">
      <c r="A63" s="115" t="s">
        <v>587</v>
      </c>
      <c r="B63" s="116" t="s">
        <v>72</v>
      </c>
      <c r="C63" s="117" t="s">
        <v>478</v>
      </c>
      <c r="D63" s="117" t="s">
        <v>478</v>
      </c>
      <c r="E63" s="124">
        <v>0</v>
      </c>
      <c r="F63" s="117" t="s">
        <v>479</v>
      </c>
      <c r="G63" s="117" t="s">
        <v>479</v>
      </c>
      <c r="H63" s="117" t="s">
        <v>480</v>
      </c>
      <c r="I63" s="125"/>
    </row>
    <row r="64" spans="1:9" ht="26.25" x14ac:dyDescent="0.25">
      <c r="A64" s="115" t="s">
        <v>588</v>
      </c>
      <c r="B64" s="116" t="s">
        <v>164</v>
      </c>
      <c r="C64" s="117" t="s">
        <v>478</v>
      </c>
      <c r="D64" s="117" t="s">
        <v>478</v>
      </c>
      <c r="E64" s="124">
        <v>0</v>
      </c>
      <c r="F64" s="117" t="s">
        <v>479</v>
      </c>
      <c r="G64" s="117" t="s">
        <v>479</v>
      </c>
      <c r="H64" s="117" t="s">
        <v>480</v>
      </c>
      <c r="I64" s="125"/>
    </row>
    <row r="65" spans="1:9" ht="26.25" x14ac:dyDescent="0.25">
      <c r="A65" s="115" t="s">
        <v>589</v>
      </c>
      <c r="B65" s="116" t="s">
        <v>165</v>
      </c>
      <c r="C65" s="117" t="s">
        <v>478</v>
      </c>
      <c r="D65" s="117" t="s">
        <v>478</v>
      </c>
      <c r="E65" s="124">
        <v>0</v>
      </c>
      <c r="F65" s="117" t="s">
        <v>479</v>
      </c>
      <c r="G65" s="117" t="s">
        <v>479</v>
      </c>
      <c r="H65" s="117" t="s">
        <v>480</v>
      </c>
      <c r="I65" s="125"/>
    </row>
    <row r="66" spans="1:9" ht="39" x14ac:dyDescent="0.25">
      <c r="A66" s="115" t="s">
        <v>590</v>
      </c>
      <c r="B66" s="116" t="s">
        <v>73</v>
      </c>
      <c r="C66" s="117" t="s">
        <v>478</v>
      </c>
      <c r="D66" s="117" t="s">
        <v>478</v>
      </c>
      <c r="E66" s="124">
        <v>0</v>
      </c>
      <c r="F66" s="117" t="s">
        <v>479</v>
      </c>
      <c r="G66" s="117" t="s">
        <v>479</v>
      </c>
      <c r="H66" s="117" t="s">
        <v>480</v>
      </c>
      <c r="I66" s="125"/>
    </row>
    <row r="67" spans="1:9" x14ac:dyDescent="0.25">
      <c r="A67" s="115" t="s">
        <v>591</v>
      </c>
      <c r="B67" s="116" t="s">
        <v>74</v>
      </c>
      <c r="C67" s="117" t="s">
        <v>478</v>
      </c>
      <c r="D67" s="117" t="s">
        <v>478</v>
      </c>
      <c r="E67" s="124">
        <v>0</v>
      </c>
      <c r="F67" s="117" t="s">
        <v>479</v>
      </c>
      <c r="G67" s="117" t="s">
        <v>479</v>
      </c>
      <c r="H67" s="117" t="s">
        <v>480</v>
      </c>
      <c r="I67" s="125"/>
    </row>
  </sheetData>
  <mergeCells count="6">
    <mergeCell ref="F1:H1"/>
    <mergeCell ref="A2:H2"/>
    <mergeCell ref="A3:H3"/>
    <mergeCell ref="A4:A5"/>
    <mergeCell ref="B4:B5"/>
    <mergeCell ref="C5:G5"/>
  </mergeCells>
  <pageMargins left="0.7" right="0.7" top="0.75" bottom="0.75" header="0.3" footer="0.3"/>
  <pageSetup paperSize="9" scale="62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view="pageBreakPreview" zoomScale="118" zoomScaleNormal="100" zoomScaleSheetLayoutView="118" workbookViewId="0">
      <pane xSplit="2" ySplit="6" topLeftCell="C65" activePane="bottomRight" state="frozen"/>
      <selection pane="topRight" activeCell="C1" sqref="C1"/>
      <selection pane="bottomLeft" activeCell="A7" sqref="A7"/>
      <selection pane="bottomRight" activeCell="D66" sqref="D66"/>
    </sheetView>
  </sheetViews>
  <sheetFormatPr defaultColWidth="8" defaultRowHeight="15" x14ac:dyDescent="0.25"/>
  <cols>
    <col min="1" max="1" width="8.85546875" style="113" customWidth="1"/>
    <col min="2" max="2" width="26" style="119" customWidth="1"/>
    <col min="3" max="3" width="9.28515625" style="113" customWidth="1"/>
    <col min="4" max="4" width="9.140625" style="113" customWidth="1"/>
    <col min="5" max="5" width="8.7109375" style="113" customWidth="1"/>
    <col min="6" max="6" width="9.5703125" style="113" customWidth="1"/>
    <col min="7" max="7" width="9.28515625" style="113" customWidth="1"/>
    <col min="8" max="8" width="9.28515625" style="120" customWidth="1"/>
    <col min="9" max="9" width="11.42578125" style="120" customWidth="1"/>
    <col min="10" max="10" width="9.42578125" style="113" customWidth="1"/>
    <col min="11" max="11" width="10.5703125" style="121" customWidth="1"/>
    <col min="12" max="12" width="11" style="121" customWidth="1"/>
    <col min="13" max="13" width="13" style="121" customWidth="1"/>
    <col min="14" max="14" width="16.28515625" style="121" customWidth="1"/>
    <col min="15" max="15" width="11.5703125" style="121" customWidth="1"/>
    <col min="16" max="16384" width="8" style="118"/>
  </cols>
  <sheetData>
    <row r="1" spans="1:15" s="112" customFormat="1" ht="40.5" customHeight="1" x14ac:dyDescent="0.2">
      <c r="M1" s="281" t="s">
        <v>1480</v>
      </c>
      <c r="N1" s="281"/>
      <c r="O1" s="281"/>
    </row>
    <row r="2" spans="1:15" s="112" customFormat="1" ht="43.15" customHeight="1" x14ac:dyDescent="0.2">
      <c r="A2" s="356" t="s">
        <v>460</v>
      </c>
      <c r="B2" s="356"/>
      <c r="C2" s="356"/>
      <c r="D2" s="356"/>
      <c r="E2" s="356"/>
      <c r="F2" s="356"/>
      <c r="G2" s="356"/>
      <c r="H2" s="356"/>
      <c r="I2" s="356"/>
      <c r="J2" s="356"/>
      <c r="K2" s="356"/>
      <c r="L2" s="356"/>
      <c r="M2" s="356"/>
      <c r="N2" s="356"/>
      <c r="O2" s="356"/>
    </row>
    <row r="3" spans="1:15" s="113" customFormat="1" ht="46.15" customHeight="1" x14ac:dyDescent="0.2">
      <c r="A3" s="366" t="s">
        <v>461</v>
      </c>
      <c r="B3" s="366"/>
      <c r="C3" s="366"/>
      <c r="D3" s="366"/>
      <c r="E3" s="366"/>
      <c r="F3" s="366"/>
      <c r="G3" s="366"/>
      <c r="H3" s="366"/>
      <c r="I3" s="366"/>
      <c r="J3" s="366"/>
      <c r="K3" s="366"/>
      <c r="L3" s="366"/>
      <c r="M3" s="366"/>
      <c r="N3" s="366"/>
      <c r="O3" s="366"/>
    </row>
    <row r="4" spans="1:15" s="151" customFormat="1" ht="79.5" customHeight="1" x14ac:dyDescent="0.2">
      <c r="A4" s="371" t="s">
        <v>462</v>
      </c>
      <c r="B4" s="373" t="s">
        <v>463</v>
      </c>
      <c r="C4" s="375" t="s">
        <v>464</v>
      </c>
      <c r="D4" s="375"/>
      <c r="E4" s="375" t="s">
        <v>465</v>
      </c>
      <c r="F4" s="375"/>
      <c r="G4" s="375" t="s">
        <v>466</v>
      </c>
      <c r="H4" s="375"/>
      <c r="I4" s="375" t="s">
        <v>467</v>
      </c>
      <c r="J4" s="375"/>
      <c r="K4" s="375" t="s">
        <v>468</v>
      </c>
      <c r="L4" s="375"/>
      <c r="M4" s="270" t="s">
        <v>469</v>
      </c>
      <c r="N4" s="270" t="s">
        <v>470</v>
      </c>
      <c r="O4" s="271" t="s">
        <v>471</v>
      </c>
    </row>
    <row r="5" spans="1:15" s="151" customFormat="1" ht="22.5" x14ac:dyDescent="0.2">
      <c r="A5" s="372"/>
      <c r="B5" s="374"/>
      <c r="C5" s="272" t="s">
        <v>472</v>
      </c>
      <c r="D5" s="272" t="s">
        <v>473</v>
      </c>
      <c r="E5" s="272" t="s">
        <v>472</v>
      </c>
      <c r="F5" s="272" t="s">
        <v>473</v>
      </c>
      <c r="G5" s="272" t="s">
        <v>472</v>
      </c>
      <c r="H5" s="272" t="s">
        <v>473</v>
      </c>
      <c r="I5" s="272" t="s">
        <v>472</v>
      </c>
      <c r="J5" s="272" t="s">
        <v>473</v>
      </c>
      <c r="K5" s="272" t="s">
        <v>472</v>
      </c>
      <c r="L5" s="272" t="s">
        <v>473</v>
      </c>
      <c r="M5" s="376" t="s">
        <v>474</v>
      </c>
      <c r="N5" s="376"/>
      <c r="O5" s="272" t="s">
        <v>475</v>
      </c>
    </row>
    <row r="6" spans="1:15" s="114" customFormat="1" x14ac:dyDescent="0.25">
      <c r="A6" s="237"/>
      <c r="B6" s="238" t="s">
        <v>476</v>
      </c>
      <c r="C6" s="239">
        <v>36</v>
      </c>
      <c r="D6" s="239">
        <v>35</v>
      </c>
      <c r="E6" s="239">
        <v>72</v>
      </c>
      <c r="F6" s="239">
        <v>86</v>
      </c>
      <c r="G6" s="240">
        <v>0.1048</v>
      </c>
      <c r="H6" s="240">
        <v>5.57E-2</v>
      </c>
      <c r="I6" s="240">
        <v>0.14430000000000001</v>
      </c>
      <c r="J6" s="240">
        <v>9.0300000000000005E-2</v>
      </c>
      <c r="K6" s="240">
        <v>8.0699999999999994E-2</v>
      </c>
      <c r="L6" s="240">
        <v>9.69E-2</v>
      </c>
      <c r="M6" s="240">
        <v>0.17760000000000001</v>
      </c>
      <c r="N6" s="241">
        <v>0.13700000000000001</v>
      </c>
      <c r="O6" s="242">
        <v>0.14000000000000001</v>
      </c>
    </row>
    <row r="7" spans="1:15" ht="25.5" x14ac:dyDescent="0.2">
      <c r="A7" s="115" t="s">
        <v>477</v>
      </c>
      <c r="B7" s="116" t="s">
        <v>112</v>
      </c>
      <c r="C7" s="117" t="s">
        <v>478</v>
      </c>
      <c r="D7" s="117" t="s">
        <v>478</v>
      </c>
      <c r="E7" s="117" t="s">
        <v>478</v>
      </c>
      <c r="F7" s="117" t="s">
        <v>478</v>
      </c>
      <c r="G7" s="117" t="s">
        <v>479</v>
      </c>
      <c r="H7" s="117" t="s">
        <v>479</v>
      </c>
      <c r="I7" s="117" t="s">
        <v>479</v>
      </c>
      <c r="J7" s="117" t="s">
        <v>479</v>
      </c>
      <c r="K7" s="117" t="s">
        <v>479</v>
      </c>
      <c r="L7" s="117" t="s">
        <v>479</v>
      </c>
      <c r="M7" s="117" t="s">
        <v>479</v>
      </c>
      <c r="N7" s="117" t="s">
        <v>479</v>
      </c>
      <c r="O7" s="117" t="s">
        <v>480</v>
      </c>
    </row>
    <row r="8" spans="1:15" ht="25.5" x14ac:dyDescent="0.2">
      <c r="A8" s="115" t="s">
        <v>481</v>
      </c>
      <c r="B8" s="116" t="s">
        <v>113</v>
      </c>
      <c r="C8" s="117" t="s">
        <v>478</v>
      </c>
      <c r="D8" s="117" t="s">
        <v>478</v>
      </c>
      <c r="E8" s="117" t="s">
        <v>478</v>
      </c>
      <c r="F8" s="117" t="s">
        <v>478</v>
      </c>
      <c r="G8" s="117" t="s">
        <v>479</v>
      </c>
      <c r="H8" s="117" t="s">
        <v>479</v>
      </c>
      <c r="I8" s="117" t="s">
        <v>479</v>
      </c>
      <c r="J8" s="117" t="s">
        <v>479</v>
      </c>
      <c r="K8" s="117" t="s">
        <v>479</v>
      </c>
      <c r="L8" s="117" t="s">
        <v>479</v>
      </c>
      <c r="M8" s="117" t="s">
        <v>479</v>
      </c>
      <c r="N8" s="117" t="s">
        <v>479</v>
      </c>
      <c r="O8" s="117" t="s">
        <v>480</v>
      </c>
    </row>
    <row r="9" spans="1:15" ht="14.25" x14ac:dyDescent="0.2">
      <c r="A9" s="115" t="s">
        <v>482</v>
      </c>
      <c r="B9" s="116" t="s">
        <v>114</v>
      </c>
      <c r="C9" s="117" t="s">
        <v>478</v>
      </c>
      <c r="D9" s="117" t="s">
        <v>478</v>
      </c>
      <c r="E9" s="117" t="s">
        <v>478</v>
      </c>
      <c r="F9" s="117" t="s">
        <v>478</v>
      </c>
      <c r="G9" s="117" t="s">
        <v>479</v>
      </c>
      <c r="H9" s="117" t="s">
        <v>479</v>
      </c>
      <c r="I9" s="117" t="s">
        <v>479</v>
      </c>
      <c r="J9" s="117" t="s">
        <v>479</v>
      </c>
      <c r="K9" s="117" t="s">
        <v>479</v>
      </c>
      <c r="L9" s="117" t="s">
        <v>479</v>
      </c>
      <c r="M9" s="117" t="s">
        <v>479</v>
      </c>
      <c r="N9" s="117" t="s">
        <v>479</v>
      </c>
      <c r="O9" s="117" t="s">
        <v>480</v>
      </c>
    </row>
    <row r="10" spans="1:15" ht="14.25" x14ac:dyDescent="0.2">
      <c r="A10" s="115" t="s">
        <v>483</v>
      </c>
      <c r="B10" s="116" t="s">
        <v>115</v>
      </c>
      <c r="C10" s="117" t="s">
        <v>478</v>
      </c>
      <c r="D10" s="117" t="s">
        <v>478</v>
      </c>
      <c r="E10" s="117" t="s">
        <v>484</v>
      </c>
      <c r="F10" s="117" t="s">
        <v>478</v>
      </c>
      <c r="G10" s="117" t="s">
        <v>479</v>
      </c>
      <c r="H10" s="117" t="s">
        <v>479</v>
      </c>
      <c r="I10" s="117" t="s">
        <v>479</v>
      </c>
      <c r="J10" s="117" t="s">
        <v>479</v>
      </c>
      <c r="K10" s="117" t="s">
        <v>479</v>
      </c>
      <c r="L10" s="117" t="s">
        <v>479</v>
      </c>
      <c r="M10" s="117" t="s">
        <v>479</v>
      </c>
      <c r="N10" s="117" t="s">
        <v>479</v>
      </c>
      <c r="O10" s="117" t="s">
        <v>480</v>
      </c>
    </row>
    <row r="11" spans="1:15" ht="14.25" x14ac:dyDescent="0.2">
      <c r="A11" s="115" t="s">
        <v>485</v>
      </c>
      <c r="B11" s="116" t="s">
        <v>116</v>
      </c>
      <c r="C11" s="117" t="s">
        <v>478</v>
      </c>
      <c r="D11" s="117" t="s">
        <v>478</v>
      </c>
      <c r="E11" s="117" t="s">
        <v>478</v>
      </c>
      <c r="F11" s="117" t="s">
        <v>478</v>
      </c>
      <c r="G11" s="117" t="s">
        <v>479</v>
      </c>
      <c r="H11" s="117" t="s">
        <v>479</v>
      </c>
      <c r="I11" s="117" t="s">
        <v>479</v>
      </c>
      <c r="J11" s="117" t="s">
        <v>479</v>
      </c>
      <c r="K11" s="117" t="s">
        <v>479</v>
      </c>
      <c r="L11" s="117" t="s">
        <v>479</v>
      </c>
      <c r="M11" s="117" t="s">
        <v>479</v>
      </c>
      <c r="N11" s="117" t="s">
        <v>479</v>
      </c>
      <c r="O11" s="117" t="s">
        <v>480</v>
      </c>
    </row>
    <row r="12" spans="1:15" ht="14.25" x14ac:dyDescent="0.2">
      <c r="A12" s="115" t="s">
        <v>486</v>
      </c>
      <c r="B12" s="116" t="s">
        <v>117</v>
      </c>
      <c r="C12" s="117" t="s">
        <v>487</v>
      </c>
      <c r="D12" s="117" t="s">
        <v>478</v>
      </c>
      <c r="E12" s="117" t="s">
        <v>487</v>
      </c>
      <c r="F12" s="117" t="s">
        <v>478</v>
      </c>
      <c r="G12" s="117" t="s">
        <v>488</v>
      </c>
      <c r="H12" s="117" t="s">
        <v>479</v>
      </c>
      <c r="I12" s="117" t="s">
        <v>489</v>
      </c>
      <c r="J12" s="117" t="s">
        <v>479</v>
      </c>
      <c r="K12" s="117" t="s">
        <v>489</v>
      </c>
      <c r="L12" s="117" t="s">
        <v>479</v>
      </c>
      <c r="M12" s="117" t="s">
        <v>489</v>
      </c>
      <c r="N12" s="117" t="s">
        <v>490</v>
      </c>
      <c r="O12" s="117" t="s">
        <v>491</v>
      </c>
    </row>
    <row r="13" spans="1:15" ht="14.25" x14ac:dyDescent="0.2">
      <c r="A13" s="115" t="s">
        <v>492</v>
      </c>
      <c r="B13" s="116" t="s">
        <v>118</v>
      </c>
      <c r="C13" s="117" t="s">
        <v>478</v>
      </c>
      <c r="D13" s="117" t="s">
        <v>478</v>
      </c>
      <c r="E13" s="117" t="s">
        <v>478</v>
      </c>
      <c r="F13" s="117" t="s">
        <v>478</v>
      </c>
      <c r="G13" s="117" t="s">
        <v>479</v>
      </c>
      <c r="H13" s="117" t="s">
        <v>479</v>
      </c>
      <c r="I13" s="117" t="s">
        <v>479</v>
      </c>
      <c r="J13" s="117" t="s">
        <v>479</v>
      </c>
      <c r="K13" s="117" t="s">
        <v>479</v>
      </c>
      <c r="L13" s="117" t="s">
        <v>479</v>
      </c>
      <c r="M13" s="117" t="s">
        <v>479</v>
      </c>
      <c r="N13" s="117" t="s">
        <v>479</v>
      </c>
      <c r="O13" s="117" t="s">
        <v>480</v>
      </c>
    </row>
    <row r="14" spans="1:15" ht="25.5" x14ac:dyDescent="0.2">
      <c r="A14" s="115" t="s">
        <v>493</v>
      </c>
      <c r="B14" s="116" t="s">
        <v>119</v>
      </c>
      <c r="C14" s="117" t="s">
        <v>478</v>
      </c>
      <c r="D14" s="117" t="s">
        <v>478</v>
      </c>
      <c r="E14" s="117" t="s">
        <v>478</v>
      </c>
      <c r="F14" s="117" t="s">
        <v>487</v>
      </c>
      <c r="G14" s="117" t="s">
        <v>479</v>
      </c>
      <c r="H14" s="117" t="s">
        <v>479</v>
      </c>
      <c r="I14" s="117" t="s">
        <v>479</v>
      </c>
      <c r="J14" s="117" t="s">
        <v>479</v>
      </c>
      <c r="K14" s="117" t="s">
        <v>479</v>
      </c>
      <c r="L14" s="117" t="s">
        <v>479</v>
      </c>
      <c r="M14" s="117" t="s">
        <v>479</v>
      </c>
      <c r="N14" s="117" t="s">
        <v>479</v>
      </c>
      <c r="O14" s="117" t="s">
        <v>480</v>
      </c>
    </row>
    <row r="15" spans="1:15" ht="14.25" x14ac:dyDescent="0.2">
      <c r="A15" s="115" t="s">
        <v>494</v>
      </c>
      <c r="B15" s="116" t="s">
        <v>120</v>
      </c>
      <c r="C15" s="117" t="s">
        <v>478</v>
      </c>
      <c r="D15" s="117" t="s">
        <v>478</v>
      </c>
      <c r="E15" s="117" t="s">
        <v>478</v>
      </c>
      <c r="F15" s="117" t="s">
        <v>478</v>
      </c>
      <c r="G15" s="117" t="s">
        <v>479</v>
      </c>
      <c r="H15" s="117" t="s">
        <v>479</v>
      </c>
      <c r="I15" s="117" t="s">
        <v>479</v>
      </c>
      <c r="J15" s="117" t="s">
        <v>479</v>
      </c>
      <c r="K15" s="117" t="s">
        <v>479</v>
      </c>
      <c r="L15" s="117" t="s">
        <v>479</v>
      </c>
      <c r="M15" s="117" t="s">
        <v>479</v>
      </c>
      <c r="N15" s="117" t="s">
        <v>479</v>
      </c>
      <c r="O15" s="117" t="s">
        <v>480</v>
      </c>
    </row>
    <row r="16" spans="1:15" ht="14.25" x14ac:dyDescent="0.2">
      <c r="A16" s="115" t="s">
        <v>495</v>
      </c>
      <c r="B16" s="116" t="s">
        <v>121</v>
      </c>
      <c r="C16" s="117" t="s">
        <v>478</v>
      </c>
      <c r="D16" s="117" t="s">
        <v>478</v>
      </c>
      <c r="E16" s="117" t="s">
        <v>478</v>
      </c>
      <c r="F16" s="117" t="s">
        <v>478</v>
      </c>
      <c r="G16" s="117" t="s">
        <v>479</v>
      </c>
      <c r="H16" s="117" t="s">
        <v>479</v>
      </c>
      <c r="I16" s="117" t="s">
        <v>479</v>
      </c>
      <c r="J16" s="117" t="s">
        <v>479</v>
      </c>
      <c r="K16" s="117" t="s">
        <v>479</v>
      </c>
      <c r="L16" s="117" t="s">
        <v>479</v>
      </c>
      <c r="M16" s="117" t="s">
        <v>479</v>
      </c>
      <c r="N16" s="117" t="s">
        <v>479</v>
      </c>
      <c r="O16" s="117" t="s">
        <v>480</v>
      </c>
    </row>
    <row r="17" spans="1:15" ht="14.25" x14ac:dyDescent="0.2">
      <c r="A17" s="115" t="s">
        <v>496</v>
      </c>
      <c r="B17" s="116" t="s">
        <v>122</v>
      </c>
      <c r="C17" s="117" t="s">
        <v>478</v>
      </c>
      <c r="D17" s="117" t="s">
        <v>478</v>
      </c>
      <c r="E17" s="117" t="s">
        <v>478</v>
      </c>
      <c r="F17" s="117" t="s">
        <v>478</v>
      </c>
      <c r="G17" s="117" t="s">
        <v>479</v>
      </c>
      <c r="H17" s="117" t="s">
        <v>479</v>
      </c>
      <c r="I17" s="117" t="s">
        <v>479</v>
      </c>
      <c r="J17" s="117" t="s">
        <v>479</v>
      </c>
      <c r="K17" s="117" t="s">
        <v>479</v>
      </c>
      <c r="L17" s="117" t="s">
        <v>479</v>
      </c>
      <c r="M17" s="117" t="s">
        <v>479</v>
      </c>
      <c r="N17" s="117" t="s">
        <v>479</v>
      </c>
      <c r="O17" s="117" t="s">
        <v>480</v>
      </c>
    </row>
    <row r="18" spans="1:15" ht="14.25" x14ac:dyDescent="0.2">
      <c r="A18" s="115" t="s">
        <v>497</v>
      </c>
      <c r="B18" s="116" t="s">
        <v>123</v>
      </c>
      <c r="C18" s="117" t="s">
        <v>478</v>
      </c>
      <c r="D18" s="117" t="s">
        <v>478</v>
      </c>
      <c r="E18" s="117" t="s">
        <v>478</v>
      </c>
      <c r="F18" s="117" t="s">
        <v>487</v>
      </c>
      <c r="G18" s="117" t="s">
        <v>479</v>
      </c>
      <c r="H18" s="117" t="s">
        <v>479</v>
      </c>
      <c r="I18" s="117" t="s">
        <v>479</v>
      </c>
      <c r="J18" s="117" t="s">
        <v>479</v>
      </c>
      <c r="K18" s="117" t="s">
        <v>479</v>
      </c>
      <c r="L18" s="117" t="s">
        <v>479</v>
      </c>
      <c r="M18" s="117" t="s">
        <v>479</v>
      </c>
      <c r="N18" s="117" t="s">
        <v>479</v>
      </c>
      <c r="O18" s="117" t="s">
        <v>480</v>
      </c>
    </row>
    <row r="19" spans="1:15" ht="14.25" x14ac:dyDescent="0.2">
      <c r="A19" s="115" t="s">
        <v>498</v>
      </c>
      <c r="B19" s="116" t="s">
        <v>124</v>
      </c>
      <c r="C19" s="117" t="s">
        <v>478</v>
      </c>
      <c r="D19" s="117" t="s">
        <v>478</v>
      </c>
      <c r="E19" s="117" t="s">
        <v>478</v>
      </c>
      <c r="F19" s="117" t="s">
        <v>478</v>
      </c>
      <c r="G19" s="117" t="s">
        <v>479</v>
      </c>
      <c r="H19" s="117" t="s">
        <v>479</v>
      </c>
      <c r="I19" s="117" t="s">
        <v>479</v>
      </c>
      <c r="J19" s="117" t="s">
        <v>479</v>
      </c>
      <c r="K19" s="117" t="s">
        <v>479</v>
      </c>
      <c r="L19" s="117" t="s">
        <v>479</v>
      </c>
      <c r="M19" s="117" t="s">
        <v>479</v>
      </c>
      <c r="N19" s="117" t="s">
        <v>479</v>
      </c>
      <c r="O19" s="117" t="s">
        <v>480</v>
      </c>
    </row>
    <row r="20" spans="1:15" ht="40.5" customHeight="1" x14ac:dyDescent="0.2">
      <c r="A20" s="115" t="s">
        <v>499</v>
      </c>
      <c r="B20" s="116" t="s">
        <v>125</v>
      </c>
      <c r="C20" s="117" t="s">
        <v>478</v>
      </c>
      <c r="D20" s="117" t="s">
        <v>478</v>
      </c>
      <c r="E20" s="117" t="s">
        <v>487</v>
      </c>
      <c r="F20" s="117" t="s">
        <v>478</v>
      </c>
      <c r="G20" s="117" t="s">
        <v>479</v>
      </c>
      <c r="H20" s="117" t="s">
        <v>479</v>
      </c>
      <c r="I20" s="117" t="s">
        <v>479</v>
      </c>
      <c r="J20" s="117" t="s">
        <v>479</v>
      </c>
      <c r="K20" s="117" t="s">
        <v>479</v>
      </c>
      <c r="L20" s="117" t="s">
        <v>479</v>
      </c>
      <c r="M20" s="117" t="s">
        <v>479</v>
      </c>
      <c r="N20" s="117" t="s">
        <v>479</v>
      </c>
      <c r="O20" s="117" t="s">
        <v>480</v>
      </c>
    </row>
    <row r="21" spans="1:15" ht="25.5" x14ac:dyDescent="0.2">
      <c r="A21" s="115" t="s">
        <v>500</v>
      </c>
      <c r="B21" s="116" t="s">
        <v>126</v>
      </c>
      <c r="C21" s="117" t="s">
        <v>478</v>
      </c>
      <c r="D21" s="117" t="s">
        <v>478</v>
      </c>
      <c r="E21" s="117" t="s">
        <v>478</v>
      </c>
      <c r="F21" s="117" t="s">
        <v>478</v>
      </c>
      <c r="G21" s="117" t="s">
        <v>479</v>
      </c>
      <c r="H21" s="117" t="s">
        <v>479</v>
      </c>
      <c r="I21" s="117" t="s">
        <v>479</v>
      </c>
      <c r="J21" s="117" t="s">
        <v>479</v>
      </c>
      <c r="K21" s="117" t="s">
        <v>479</v>
      </c>
      <c r="L21" s="117" t="s">
        <v>479</v>
      </c>
      <c r="M21" s="117" t="s">
        <v>479</v>
      </c>
      <c r="N21" s="117" t="s">
        <v>479</v>
      </c>
      <c r="O21" s="117" t="s">
        <v>480</v>
      </c>
    </row>
    <row r="22" spans="1:15" ht="14.25" x14ac:dyDescent="0.2">
      <c r="A22" s="115" t="s">
        <v>501</v>
      </c>
      <c r="B22" s="116" t="s">
        <v>127</v>
      </c>
      <c r="C22" s="117" t="s">
        <v>478</v>
      </c>
      <c r="D22" s="117" t="s">
        <v>478</v>
      </c>
      <c r="E22" s="117" t="s">
        <v>478</v>
      </c>
      <c r="F22" s="117" t="s">
        <v>478</v>
      </c>
      <c r="G22" s="117" t="s">
        <v>479</v>
      </c>
      <c r="H22" s="117" t="s">
        <v>479</v>
      </c>
      <c r="I22" s="117" t="s">
        <v>479</v>
      </c>
      <c r="J22" s="117" t="s">
        <v>479</v>
      </c>
      <c r="K22" s="117" t="s">
        <v>479</v>
      </c>
      <c r="L22" s="117" t="s">
        <v>479</v>
      </c>
      <c r="M22" s="117" t="s">
        <v>479</v>
      </c>
      <c r="N22" s="117" t="s">
        <v>479</v>
      </c>
      <c r="O22" s="117" t="s">
        <v>480</v>
      </c>
    </row>
    <row r="23" spans="1:15" ht="14.25" x14ac:dyDescent="0.2">
      <c r="A23" s="115" t="s">
        <v>502</v>
      </c>
      <c r="B23" s="116" t="s">
        <v>128</v>
      </c>
      <c r="C23" s="117" t="s">
        <v>478</v>
      </c>
      <c r="D23" s="117" t="s">
        <v>478</v>
      </c>
      <c r="E23" s="117" t="s">
        <v>478</v>
      </c>
      <c r="F23" s="117" t="s">
        <v>478</v>
      </c>
      <c r="G23" s="117" t="s">
        <v>479</v>
      </c>
      <c r="H23" s="117" t="s">
        <v>479</v>
      </c>
      <c r="I23" s="117" t="s">
        <v>479</v>
      </c>
      <c r="J23" s="117" t="s">
        <v>479</v>
      </c>
      <c r="K23" s="117" t="s">
        <v>479</v>
      </c>
      <c r="L23" s="117" t="s">
        <v>479</v>
      </c>
      <c r="M23" s="117" t="s">
        <v>479</v>
      </c>
      <c r="N23" s="117" t="s">
        <v>479</v>
      </c>
      <c r="O23" s="117" t="s">
        <v>480</v>
      </c>
    </row>
    <row r="24" spans="1:15" ht="14.25" x14ac:dyDescent="0.2">
      <c r="A24" s="115" t="s">
        <v>503</v>
      </c>
      <c r="B24" s="116" t="s">
        <v>129</v>
      </c>
      <c r="C24" s="117" t="s">
        <v>478</v>
      </c>
      <c r="D24" s="117" t="s">
        <v>478</v>
      </c>
      <c r="E24" s="117" t="s">
        <v>478</v>
      </c>
      <c r="F24" s="117" t="s">
        <v>478</v>
      </c>
      <c r="G24" s="117" t="s">
        <v>479</v>
      </c>
      <c r="H24" s="117" t="s">
        <v>479</v>
      </c>
      <c r="I24" s="117" t="s">
        <v>479</v>
      </c>
      <c r="J24" s="117" t="s">
        <v>479</v>
      </c>
      <c r="K24" s="117" t="s">
        <v>479</v>
      </c>
      <c r="L24" s="117" t="s">
        <v>479</v>
      </c>
      <c r="M24" s="117" t="s">
        <v>479</v>
      </c>
      <c r="N24" s="117" t="s">
        <v>479</v>
      </c>
      <c r="O24" s="117" t="s">
        <v>480</v>
      </c>
    </row>
    <row r="25" spans="1:15" ht="42" customHeight="1" x14ac:dyDescent="0.2">
      <c r="A25" s="115" t="s">
        <v>504</v>
      </c>
      <c r="B25" s="116" t="s">
        <v>130</v>
      </c>
      <c r="C25" s="117" t="s">
        <v>478</v>
      </c>
      <c r="D25" s="117" t="s">
        <v>478</v>
      </c>
      <c r="E25" s="117" t="s">
        <v>487</v>
      </c>
      <c r="F25" s="117" t="s">
        <v>478</v>
      </c>
      <c r="G25" s="117" t="s">
        <v>479</v>
      </c>
      <c r="H25" s="117" t="s">
        <v>479</v>
      </c>
      <c r="I25" s="117" t="s">
        <v>479</v>
      </c>
      <c r="J25" s="117" t="s">
        <v>479</v>
      </c>
      <c r="K25" s="117" t="s">
        <v>479</v>
      </c>
      <c r="L25" s="117" t="s">
        <v>479</v>
      </c>
      <c r="M25" s="117" t="s">
        <v>479</v>
      </c>
      <c r="N25" s="117" t="s">
        <v>479</v>
      </c>
      <c r="O25" s="117" t="s">
        <v>480</v>
      </c>
    </row>
    <row r="26" spans="1:15" ht="14.25" x14ac:dyDescent="0.2">
      <c r="A26" s="115" t="s">
        <v>505</v>
      </c>
      <c r="B26" s="116" t="s">
        <v>131</v>
      </c>
      <c r="C26" s="117" t="s">
        <v>478</v>
      </c>
      <c r="D26" s="117" t="s">
        <v>478</v>
      </c>
      <c r="E26" s="117" t="s">
        <v>478</v>
      </c>
      <c r="F26" s="117" t="s">
        <v>478</v>
      </c>
      <c r="G26" s="117" t="s">
        <v>479</v>
      </c>
      <c r="H26" s="117" t="s">
        <v>479</v>
      </c>
      <c r="I26" s="117" t="s">
        <v>479</v>
      </c>
      <c r="J26" s="117" t="s">
        <v>479</v>
      </c>
      <c r="K26" s="117" t="s">
        <v>479</v>
      </c>
      <c r="L26" s="117" t="s">
        <v>479</v>
      </c>
      <c r="M26" s="117" t="s">
        <v>479</v>
      </c>
      <c r="N26" s="117" t="s">
        <v>479</v>
      </c>
      <c r="O26" s="117" t="s">
        <v>480</v>
      </c>
    </row>
    <row r="27" spans="1:15" ht="14.25" x14ac:dyDescent="0.2">
      <c r="A27" s="115" t="s">
        <v>506</v>
      </c>
      <c r="B27" s="116" t="s">
        <v>132</v>
      </c>
      <c r="C27" s="117" t="s">
        <v>478</v>
      </c>
      <c r="D27" s="117" t="s">
        <v>478</v>
      </c>
      <c r="E27" s="117" t="s">
        <v>478</v>
      </c>
      <c r="F27" s="117" t="s">
        <v>478</v>
      </c>
      <c r="G27" s="117" t="s">
        <v>479</v>
      </c>
      <c r="H27" s="117" t="s">
        <v>479</v>
      </c>
      <c r="I27" s="117" t="s">
        <v>479</v>
      </c>
      <c r="J27" s="117" t="s">
        <v>479</v>
      </c>
      <c r="K27" s="117" t="s">
        <v>479</v>
      </c>
      <c r="L27" s="117" t="s">
        <v>479</v>
      </c>
      <c r="M27" s="117" t="s">
        <v>479</v>
      </c>
      <c r="N27" s="117" t="s">
        <v>479</v>
      </c>
      <c r="O27" s="117" t="s">
        <v>480</v>
      </c>
    </row>
    <row r="28" spans="1:15" ht="14.25" x14ac:dyDescent="0.2">
      <c r="A28" s="115" t="s">
        <v>507</v>
      </c>
      <c r="B28" s="116" t="s">
        <v>133</v>
      </c>
      <c r="C28" s="117" t="s">
        <v>478</v>
      </c>
      <c r="D28" s="117" t="s">
        <v>478</v>
      </c>
      <c r="E28" s="117" t="s">
        <v>478</v>
      </c>
      <c r="F28" s="117" t="s">
        <v>478</v>
      </c>
      <c r="G28" s="117" t="s">
        <v>479</v>
      </c>
      <c r="H28" s="117" t="s">
        <v>479</v>
      </c>
      <c r="I28" s="117" t="s">
        <v>479</v>
      </c>
      <c r="J28" s="117" t="s">
        <v>479</v>
      </c>
      <c r="K28" s="117" t="s">
        <v>479</v>
      </c>
      <c r="L28" s="117" t="s">
        <v>479</v>
      </c>
      <c r="M28" s="117" t="s">
        <v>479</v>
      </c>
      <c r="N28" s="117" t="s">
        <v>479</v>
      </c>
      <c r="O28" s="117" t="s">
        <v>480</v>
      </c>
    </row>
    <row r="29" spans="1:15" ht="15" customHeight="1" x14ac:dyDescent="0.2">
      <c r="A29" s="115" t="s">
        <v>508</v>
      </c>
      <c r="B29" s="116" t="s">
        <v>134</v>
      </c>
      <c r="C29" s="117" t="s">
        <v>478</v>
      </c>
      <c r="D29" s="117" t="s">
        <v>478</v>
      </c>
      <c r="E29" s="117" t="s">
        <v>478</v>
      </c>
      <c r="F29" s="117" t="s">
        <v>478</v>
      </c>
      <c r="G29" s="117" t="s">
        <v>479</v>
      </c>
      <c r="H29" s="117" t="s">
        <v>479</v>
      </c>
      <c r="I29" s="117" t="s">
        <v>479</v>
      </c>
      <c r="J29" s="117" t="s">
        <v>479</v>
      </c>
      <c r="K29" s="117" t="s">
        <v>479</v>
      </c>
      <c r="L29" s="117" t="s">
        <v>479</v>
      </c>
      <c r="M29" s="117" t="s">
        <v>479</v>
      </c>
      <c r="N29" s="117" t="s">
        <v>479</v>
      </c>
      <c r="O29" s="117" t="s">
        <v>480</v>
      </c>
    </row>
    <row r="30" spans="1:15" ht="14.25" x14ac:dyDescent="0.2">
      <c r="A30" s="115" t="s">
        <v>509</v>
      </c>
      <c r="B30" s="116" t="s">
        <v>135</v>
      </c>
      <c r="C30" s="117" t="s">
        <v>478</v>
      </c>
      <c r="D30" s="117" t="s">
        <v>478</v>
      </c>
      <c r="E30" s="117" t="s">
        <v>478</v>
      </c>
      <c r="F30" s="117" t="s">
        <v>478</v>
      </c>
      <c r="G30" s="117" t="s">
        <v>479</v>
      </c>
      <c r="H30" s="117" t="s">
        <v>479</v>
      </c>
      <c r="I30" s="117" t="s">
        <v>479</v>
      </c>
      <c r="J30" s="117" t="s">
        <v>479</v>
      </c>
      <c r="K30" s="117" t="s">
        <v>479</v>
      </c>
      <c r="L30" s="117" t="s">
        <v>479</v>
      </c>
      <c r="M30" s="117" t="s">
        <v>479</v>
      </c>
      <c r="N30" s="117" t="s">
        <v>479</v>
      </c>
      <c r="O30" s="117" t="s">
        <v>480</v>
      </c>
    </row>
    <row r="31" spans="1:15" ht="14.25" x14ac:dyDescent="0.2">
      <c r="A31" s="115" t="s">
        <v>510</v>
      </c>
      <c r="B31" s="116" t="s">
        <v>136</v>
      </c>
      <c r="C31" s="117" t="s">
        <v>478</v>
      </c>
      <c r="D31" s="117" t="s">
        <v>478</v>
      </c>
      <c r="E31" s="117" t="s">
        <v>478</v>
      </c>
      <c r="F31" s="117" t="s">
        <v>478</v>
      </c>
      <c r="G31" s="117" t="s">
        <v>479</v>
      </c>
      <c r="H31" s="117" t="s">
        <v>479</v>
      </c>
      <c r="I31" s="117" t="s">
        <v>479</v>
      </c>
      <c r="J31" s="117" t="s">
        <v>479</v>
      </c>
      <c r="K31" s="117" t="s">
        <v>479</v>
      </c>
      <c r="L31" s="117" t="s">
        <v>479</v>
      </c>
      <c r="M31" s="117" t="s">
        <v>479</v>
      </c>
      <c r="N31" s="117" t="s">
        <v>479</v>
      </c>
      <c r="O31" s="117" t="s">
        <v>480</v>
      </c>
    </row>
    <row r="32" spans="1:15" ht="14.25" x14ac:dyDescent="0.2">
      <c r="A32" s="115" t="s">
        <v>511</v>
      </c>
      <c r="B32" s="116" t="s">
        <v>137</v>
      </c>
      <c r="C32" s="117" t="s">
        <v>487</v>
      </c>
      <c r="D32" s="117" t="s">
        <v>512</v>
      </c>
      <c r="E32" s="117" t="s">
        <v>487</v>
      </c>
      <c r="F32" s="117" t="s">
        <v>513</v>
      </c>
      <c r="G32" s="117" t="s">
        <v>488</v>
      </c>
      <c r="H32" s="117" t="s">
        <v>514</v>
      </c>
      <c r="I32" s="117" t="s">
        <v>489</v>
      </c>
      <c r="J32" s="117" t="s">
        <v>489</v>
      </c>
      <c r="K32" s="117" t="s">
        <v>515</v>
      </c>
      <c r="L32" s="117" t="s">
        <v>516</v>
      </c>
      <c r="M32" s="117" t="s">
        <v>517</v>
      </c>
      <c r="N32" s="117" t="s">
        <v>518</v>
      </c>
      <c r="O32" s="117" t="s">
        <v>519</v>
      </c>
    </row>
    <row r="33" spans="1:15" ht="14.25" x14ac:dyDescent="0.2">
      <c r="A33" s="115" t="s">
        <v>520</v>
      </c>
      <c r="B33" s="116" t="s">
        <v>138</v>
      </c>
      <c r="C33" s="117" t="s">
        <v>478</v>
      </c>
      <c r="D33" s="117" t="s">
        <v>478</v>
      </c>
      <c r="E33" s="117" t="s">
        <v>478</v>
      </c>
      <c r="F33" s="117" t="s">
        <v>478</v>
      </c>
      <c r="G33" s="117" t="s">
        <v>479</v>
      </c>
      <c r="H33" s="117" t="s">
        <v>479</v>
      </c>
      <c r="I33" s="117" t="s">
        <v>479</v>
      </c>
      <c r="J33" s="117" t="s">
        <v>479</v>
      </c>
      <c r="K33" s="117" t="s">
        <v>479</v>
      </c>
      <c r="L33" s="117" t="s">
        <v>479</v>
      </c>
      <c r="M33" s="117" t="s">
        <v>479</v>
      </c>
      <c r="N33" s="117" t="s">
        <v>479</v>
      </c>
      <c r="O33" s="117" t="s">
        <v>480</v>
      </c>
    </row>
    <row r="34" spans="1:15" ht="14.25" x14ac:dyDescent="0.2">
      <c r="A34" s="115" t="s">
        <v>521</v>
      </c>
      <c r="B34" s="116" t="s">
        <v>139</v>
      </c>
      <c r="C34" s="117" t="s">
        <v>487</v>
      </c>
      <c r="D34" s="117" t="s">
        <v>478</v>
      </c>
      <c r="E34" s="117" t="s">
        <v>487</v>
      </c>
      <c r="F34" s="117" t="s">
        <v>487</v>
      </c>
      <c r="G34" s="117" t="s">
        <v>488</v>
      </c>
      <c r="H34" s="117" t="s">
        <v>479</v>
      </c>
      <c r="I34" s="117" t="s">
        <v>489</v>
      </c>
      <c r="J34" s="117" t="s">
        <v>479</v>
      </c>
      <c r="K34" s="117" t="s">
        <v>522</v>
      </c>
      <c r="L34" s="117" t="s">
        <v>479</v>
      </c>
      <c r="M34" s="117" t="s">
        <v>522</v>
      </c>
      <c r="N34" s="117" t="s">
        <v>523</v>
      </c>
      <c r="O34" s="117" t="s">
        <v>524</v>
      </c>
    </row>
    <row r="35" spans="1:15" ht="14.25" x14ac:dyDescent="0.2">
      <c r="A35" s="115" t="s">
        <v>525</v>
      </c>
      <c r="B35" s="116" t="s">
        <v>140</v>
      </c>
      <c r="C35" s="117" t="s">
        <v>478</v>
      </c>
      <c r="D35" s="117" t="s">
        <v>478</v>
      </c>
      <c r="E35" s="117" t="s">
        <v>487</v>
      </c>
      <c r="F35" s="117" t="s">
        <v>478</v>
      </c>
      <c r="G35" s="117" t="s">
        <v>479</v>
      </c>
      <c r="H35" s="117" t="s">
        <v>479</v>
      </c>
      <c r="I35" s="117" t="s">
        <v>479</v>
      </c>
      <c r="J35" s="117" t="s">
        <v>479</v>
      </c>
      <c r="K35" s="117" t="s">
        <v>479</v>
      </c>
      <c r="L35" s="117" t="s">
        <v>479</v>
      </c>
      <c r="M35" s="117" t="s">
        <v>479</v>
      </c>
      <c r="N35" s="117" t="s">
        <v>479</v>
      </c>
      <c r="O35" s="117" t="s">
        <v>480</v>
      </c>
    </row>
    <row r="36" spans="1:15" ht="14.25" x14ac:dyDescent="0.2">
      <c r="A36" s="115" t="s">
        <v>526</v>
      </c>
      <c r="B36" s="116" t="s">
        <v>141</v>
      </c>
      <c r="C36" s="117" t="s">
        <v>478</v>
      </c>
      <c r="D36" s="117" t="s">
        <v>484</v>
      </c>
      <c r="E36" s="117" t="s">
        <v>478</v>
      </c>
      <c r="F36" s="117" t="s">
        <v>484</v>
      </c>
      <c r="G36" s="117" t="s">
        <v>479</v>
      </c>
      <c r="H36" s="117" t="s">
        <v>488</v>
      </c>
      <c r="I36" s="117" t="s">
        <v>479</v>
      </c>
      <c r="J36" s="117" t="s">
        <v>489</v>
      </c>
      <c r="K36" s="117" t="s">
        <v>479</v>
      </c>
      <c r="L36" s="117" t="s">
        <v>489</v>
      </c>
      <c r="M36" s="117" t="s">
        <v>489</v>
      </c>
      <c r="N36" s="117" t="s">
        <v>527</v>
      </c>
      <c r="O36" s="117" t="s">
        <v>528</v>
      </c>
    </row>
    <row r="37" spans="1:15" ht="12.75" customHeight="1" x14ac:dyDescent="0.2">
      <c r="A37" s="115" t="s">
        <v>529</v>
      </c>
      <c r="B37" s="116" t="s">
        <v>142</v>
      </c>
      <c r="C37" s="117" t="s">
        <v>478</v>
      </c>
      <c r="D37" s="117" t="s">
        <v>478</v>
      </c>
      <c r="E37" s="117" t="s">
        <v>478</v>
      </c>
      <c r="F37" s="117" t="s">
        <v>478</v>
      </c>
      <c r="G37" s="117" t="s">
        <v>479</v>
      </c>
      <c r="H37" s="117" t="s">
        <v>479</v>
      </c>
      <c r="I37" s="117" t="s">
        <v>479</v>
      </c>
      <c r="J37" s="117" t="s">
        <v>479</v>
      </c>
      <c r="K37" s="117" t="s">
        <v>479</v>
      </c>
      <c r="L37" s="117" t="s">
        <v>479</v>
      </c>
      <c r="M37" s="117" t="s">
        <v>479</v>
      </c>
      <c r="N37" s="117" t="s">
        <v>479</v>
      </c>
      <c r="O37" s="117" t="s">
        <v>480</v>
      </c>
    </row>
    <row r="38" spans="1:15" ht="14.25" x14ac:dyDescent="0.2">
      <c r="A38" s="115" t="s">
        <v>530</v>
      </c>
      <c r="B38" s="116" t="s">
        <v>143</v>
      </c>
      <c r="C38" s="117" t="s">
        <v>478</v>
      </c>
      <c r="D38" s="117" t="s">
        <v>478</v>
      </c>
      <c r="E38" s="117" t="s">
        <v>478</v>
      </c>
      <c r="F38" s="117" t="s">
        <v>478</v>
      </c>
      <c r="G38" s="117" t="s">
        <v>479</v>
      </c>
      <c r="H38" s="117" t="s">
        <v>479</v>
      </c>
      <c r="I38" s="117" t="s">
        <v>479</v>
      </c>
      <c r="J38" s="117" t="s">
        <v>479</v>
      </c>
      <c r="K38" s="117" t="s">
        <v>479</v>
      </c>
      <c r="L38" s="117" t="s">
        <v>479</v>
      </c>
      <c r="M38" s="117" t="s">
        <v>479</v>
      </c>
      <c r="N38" s="117" t="s">
        <v>479</v>
      </c>
      <c r="O38" s="117" t="s">
        <v>480</v>
      </c>
    </row>
    <row r="39" spans="1:15" ht="14.25" x14ac:dyDescent="0.2">
      <c r="A39" s="115" t="s">
        <v>531</v>
      </c>
      <c r="B39" s="116" t="s">
        <v>144</v>
      </c>
      <c r="C39" s="117" t="s">
        <v>478</v>
      </c>
      <c r="D39" s="117" t="s">
        <v>478</v>
      </c>
      <c r="E39" s="117" t="s">
        <v>478</v>
      </c>
      <c r="F39" s="117" t="s">
        <v>478</v>
      </c>
      <c r="G39" s="117" t="s">
        <v>479</v>
      </c>
      <c r="H39" s="117" t="s">
        <v>479</v>
      </c>
      <c r="I39" s="117" t="s">
        <v>479</v>
      </c>
      <c r="J39" s="117" t="s">
        <v>479</v>
      </c>
      <c r="K39" s="117" t="s">
        <v>479</v>
      </c>
      <c r="L39" s="117" t="s">
        <v>479</v>
      </c>
      <c r="M39" s="117" t="s">
        <v>479</v>
      </c>
      <c r="N39" s="117" t="s">
        <v>479</v>
      </c>
      <c r="O39" s="117" t="s">
        <v>480</v>
      </c>
    </row>
    <row r="40" spans="1:15" ht="14.25" x14ac:dyDescent="0.2">
      <c r="A40" s="115" t="s">
        <v>532</v>
      </c>
      <c r="B40" s="116" t="s">
        <v>145</v>
      </c>
      <c r="C40" s="117" t="s">
        <v>478</v>
      </c>
      <c r="D40" s="117" t="s">
        <v>478</v>
      </c>
      <c r="E40" s="117" t="s">
        <v>478</v>
      </c>
      <c r="F40" s="117" t="s">
        <v>478</v>
      </c>
      <c r="G40" s="117" t="s">
        <v>479</v>
      </c>
      <c r="H40" s="117" t="s">
        <v>479</v>
      </c>
      <c r="I40" s="117" t="s">
        <v>479</v>
      </c>
      <c r="J40" s="117" t="s">
        <v>479</v>
      </c>
      <c r="K40" s="117" t="s">
        <v>479</v>
      </c>
      <c r="L40" s="117" t="s">
        <v>479</v>
      </c>
      <c r="M40" s="117" t="s">
        <v>479</v>
      </c>
      <c r="N40" s="117" t="s">
        <v>479</v>
      </c>
      <c r="O40" s="117" t="s">
        <v>480</v>
      </c>
    </row>
    <row r="41" spans="1:15" ht="14.25" x14ac:dyDescent="0.2">
      <c r="A41" s="115" t="s">
        <v>533</v>
      </c>
      <c r="B41" s="116" t="s">
        <v>146</v>
      </c>
      <c r="C41" s="117" t="s">
        <v>478</v>
      </c>
      <c r="D41" s="117" t="s">
        <v>478</v>
      </c>
      <c r="E41" s="117" t="s">
        <v>478</v>
      </c>
      <c r="F41" s="117" t="s">
        <v>478</v>
      </c>
      <c r="G41" s="117" t="s">
        <v>479</v>
      </c>
      <c r="H41" s="117" t="s">
        <v>479</v>
      </c>
      <c r="I41" s="117" t="s">
        <v>479</v>
      </c>
      <c r="J41" s="117" t="s">
        <v>479</v>
      </c>
      <c r="K41" s="117" t="s">
        <v>479</v>
      </c>
      <c r="L41" s="117" t="s">
        <v>479</v>
      </c>
      <c r="M41" s="117" t="s">
        <v>479</v>
      </c>
      <c r="N41" s="117" t="s">
        <v>479</v>
      </c>
      <c r="O41" s="117" t="s">
        <v>480</v>
      </c>
    </row>
    <row r="42" spans="1:15" ht="15.75" customHeight="1" x14ac:dyDescent="0.2">
      <c r="A42" s="115" t="s">
        <v>534</v>
      </c>
      <c r="B42" s="116" t="s">
        <v>147</v>
      </c>
      <c r="C42" s="117" t="s">
        <v>513</v>
      </c>
      <c r="D42" s="117" t="s">
        <v>478</v>
      </c>
      <c r="E42" s="117" t="s">
        <v>535</v>
      </c>
      <c r="F42" s="117" t="s">
        <v>536</v>
      </c>
      <c r="G42" s="117" t="s">
        <v>537</v>
      </c>
      <c r="H42" s="117" t="s">
        <v>479</v>
      </c>
      <c r="I42" s="117" t="s">
        <v>489</v>
      </c>
      <c r="J42" s="117" t="s">
        <v>479</v>
      </c>
      <c r="K42" s="117" t="s">
        <v>538</v>
      </c>
      <c r="L42" s="117" t="s">
        <v>479</v>
      </c>
      <c r="M42" s="117" t="s">
        <v>538</v>
      </c>
      <c r="N42" s="117" t="s">
        <v>539</v>
      </c>
      <c r="O42" s="117" t="s">
        <v>540</v>
      </c>
    </row>
    <row r="43" spans="1:15" ht="14.25" x14ac:dyDescent="0.2">
      <c r="A43" s="115" t="s">
        <v>541</v>
      </c>
      <c r="B43" s="116" t="s">
        <v>148</v>
      </c>
      <c r="C43" s="117" t="s">
        <v>478</v>
      </c>
      <c r="D43" s="117" t="s">
        <v>478</v>
      </c>
      <c r="E43" s="117" t="s">
        <v>478</v>
      </c>
      <c r="F43" s="117" t="s">
        <v>487</v>
      </c>
      <c r="G43" s="117" t="s">
        <v>479</v>
      </c>
      <c r="H43" s="117" t="s">
        <v>479</v>
      </c>
      <c r="I43" s="117" t="s">
        <v>479</v>
      </c>
      <c r="J43" s="117" t="s">
        <v>479</v>
      </c>
      <c r="K43" s="117" t="s">
        <v>479</v>
      </c>
      <c r="L43" s="117" t="s">
        <v>479</v>
      </c>
      <c r="M43" s="117" t="s">
        <v>479</v>
      </c>
      <c r="N43" s="117" t="s">
        <v>479</v>
      </c>
      <c r="O43" s="117" t="s">
        <v>480</v>
      </c>
    </row>
    <row r="44" spans="1:15" ht="14.25" x14ac:dyDescent="0.2">
      <c r="A44" s="115" t="s">
        <v>542</v>
      </c>
      <c r="B44" s="116" t="s">
        <v>149</v>
      </c>
      <c r="C44" s="117" t="s">
        <v>543</v>
      </c>
      <c r="D44" s="117" t="s">
        <v>544</v>
      </c>
      <c r="E44" s="117" t="s">
        <v>545</v>
      </c>
      <c r="F44" s="117" t="s">
        <v>546</v>
      </c>
      <c r="G44" s="117" t="s">
        <v>547</v>
      </c>
      <c r="H44" s="117" t="s">
        <v>548</v>
      </c>
      <c r="I44" s="117" t="s">
        <v>479</v>
      </c>
      <c r="J44" s="117" t="s">
        <v>549</v>
      </c>
      <c r="K44" s="117" t="s">
        <v>479</v>
      </c>
      <c r="L44" s="117" t="s">
        <v>550</v>
      </c>
      <c r="M44" s="117" t="s">
        <v>550</v>
      </c>
      <c r="N44" s="117" t="s">
        <v>551</v>
      </c>
      <c r="O44" s="117" t="s">
        <v>552</v>
      </c>
    </row>
    <row r="45" spans="1:15" ht="14.25" x14ac:dyDescent="0.2">
      <c r="A45" s="115" t="s">
        <v>553</v>
      </c>
      <c r="B45" s="116" t="s">
        <v>150</v>
      </c>
      <c r="C45" s="117" t="s">
        <v>478</v>
      </c>
      <c r="D45" s="117" t="s">
        <v>478</v>
      </c>
      <c r="E45" s="117" t="s">
        <v>478</v>
      </c>
      <c r="F45" s="117" t="s">
        <v>478</v>
      </c>
      <c r="G45" s="117" t="s">
        <v>479</v>
      </c>
      <c r="H45" s="117" t="s">
        <v>479</v>
      </c>
      <c r="I45" s="117" t="s">
        <v>479</v>
      </c>
      <c r="J45" s="117" t="s">
        <v>479</v>
      </c>
      <c r="K45" s="117" t="s">
        <v>479</v>
      </c>
      <c r="L45" s="117" t="s">
        <v>479</v>
      </c>
      <c r="M45" s="117" t="s">
        <v>479</v>
      </c>
      <c r="N45" s="117" t="s">
        <v>479</v>
      </c>
      <c r="O45" s="117" t="s">
        <v>480</v>
      </c>
    </row>
    <row r="46" spans="1:15" ht="14.25" x14ac:dyDescent="0.2">
      <c r="A46" s="115" t="s">
        <v>554</v>
      </c>
      <c r="B46" s="116" t="s">
        <v>151</v>
      </c>
      <c r="C46" s="117" t="s">
        <v>478</v>
      </c>
      <c r="D46" s="117" t="s">
        <v>478</v>
      </c>
      <c r="E46" s="117" t="s">
        <v>478</v>
      </c>
      <c r="F46" s="117" t="s">
        <v>478</v>
      </c>
      <c r="G46" s="117" t="s">
        <v>479</v>
      </c>
      <c r="H46" s="117" t="s">
        <v>479</v>
      </c>
      <c r="I46" s="117" t="s">
        <v>479</v>
      </c>
      <c r="J46" s="117" t="s">
        <v>479</v>
      </c>
      <c r="K46" s="117" t="s">
        <v>479</v>
      </c>
      <c r="L46" s="117" t="s">
        <v>479</v>
      </c>
      <c r="M46" s="117" t="s">
        <v>479</v>
      </c>
      <c r="N46" s="117" t="s">
        <v>479</v>
      </c>
      <c r="O46" s="117" t="s">
        <v>480</v>
      </c>
    </row>
    <row r="47" spans="1:15" ht="14.25" x14ac:dyDescent="0.2">
      <c r="A47" s="115" t="s">
        <v>555</v>
      </c>
      <c r="B47" s="116" t="s">
        <v>152</v>
      </c>
      <c r="C47" s="117" t="s">
        <v>478</v>
      </c>
      <c r="D47" s="117" t="s">
        <v>478</v>
      </c>
      <c r="E47" s="117" t="s">
        <v>478</v>
      </c>
      <c r="F47" s="117" t="s">
        <v>478</v>
      </c>
      <c r="G47" s="117" t="s">
        <v>479</v>
      </c>
      <c r="H47" s="117" t="s">
        <v>479</v>
      </c>
      <c r="I47" s="117" t="s">
        <v>479</v>
      </c>
      <c r="J47" s="117" t="s">
        <v>479</v>
      </c>
      <c r="K47" s="117" t="s">
        <v>479</v>
      </c>
      <c r="L47" s="117" t="s">
        <v>479</v>
      </c>
      <c r="M47" s="117" t="s">
        <v>479</v>
      </c>
      <c r="N47" s="117" t="s">
        <v>479</v>
      </c>
      <c r="O47" s="117" t="s">
        <v>480</v>
      </c>
    </row>
    <row r="48" spans="1:15" ht="14.25" x14ac:dyDescent="0.2">
      <c r="A48" s="115" t="s">
        <v>556</v>
      </c>
      <c r="B48" s="116" t="s">
        <v>153</v>
      </c>
      <c r="C48" s="117" t="s">
        <v>557</v>
      </c>
      <c r="D48" s="117" t="s">
        <v>484</v>
      </c>
      <c r="E48" s="117" t="s">
        <v>558</v>
      </c>
      <c r="F48" s="117" t="s">
        <v>535</v>
      </c>
      <c r="G48" s="117" t="s">
        <v>559</v>
      </c>
      <c r="H48" s="117" t="s">
        <v>560</v>
      </c>
      <c r="I48" s="117" t="s">
        <v>561</v>
      </c>
      <c r="J48" s="117" t="s">
        <v>479</v>
      </c>
      <c r="K48" s="117" t="s">
        <v>562</v>
      </c>
      <c r="L48" s="117" t="s">
        <v>479</v>
      </c>
      <c r="M48" s="117" t="s">
        <v>562</v>
      </c>
      <c r="N48" s="117" t="s">
        <v>563</v>
      </c>
      <c r="O48" s="117" t="s">
        <v>564</v>
      </c>
    </row>
    <row r="49" spans="1:15" ht="14.25" x14ac:dyDescent="0.2">
      <c r="A49" s="115" t="s">
        <v>565</v>
      </c>
      <c r="B49" s="116" t="s">
        <v>154</v>
      </c>
      <c r="C49" s="117" t="s">
        <v>478</v>
      </c>
      <c r="D49" s="117" t="s">
        <v>478</v>
      </c>
      <c r="E49" s="117" t="s">
        <v>478</v>
      </c>
      <c r="F49" s="117" t="s">
        <v>487</v>
      </c>
      <c r="G49" s="117" t="s">
        <v>479</v>
      </c>
      <c r="H49" s="117" t="s">
        <v>479</v>
      </c>
      <c r="I49" s="117" t="s">
        <v>479</v>
      </c>
      <c r="J49" s="117" t="s">
        <v>479</v>
      </c>
      <c r="K49" s="117" t="s">
        <v>479</v>
      </c>
      <c r="L49" s="117" t="s">
        <v>479</v>
      </c>
      <c r="M49" s="117" t="s">
        <v>479</v>
      </c>
      <c r="N49" s="117" t="s">
        <v>479</v>
      </c>
      <c r="O49" s="117" t="s">
        <v>480</v>
      </c>
    </row>
    <row r="50" spans="1:15" ht="14.25" x14ac:dyDescent="0.2">
      <c r="A50" s="115" t="s">
        <v>566</v>
      </c>
      <c r="B50" s="116" t="s">
        <v>155</v>
      </c>
      <c r="C50" s="117" t="s">
        <v>478</v>
      </c>
      <c r="D50" s="117" t="s">
        <v>478</v>
      </c>
      <c r="E50" s="117" t="s">
        <v>478</v>
      </c>
      <c r="F50" s="117" t="s">
        <v>478</v>
      </c>
      <c r="G50" s="117" t="s">
        <v>479</v>
      </c>
      <c r="H50" s="117" t="s">
        <v>479</v>
      </c>
      <c r="I50" s="117" t="s">
        <v>479</v>
      </c>
      <c r="J50" s="117" t="s">
        <v>479</v>
      </c>
      <c r="K50" s="117" t="s">
        <v>479</v>
      </c>
      <c r="L50" s="117" t="s">
        <v>479</v>
      </c>
      <c r="M50" s="117" t="s">
        <v>479</v>
      </c>
      <c r="N50" s="117" t="s">
        <v>479</v>
      </c>
      <c r="O50" s="117" t="s">
        <v>480</v>
      </c>
    </row>
    <row r="51" spans="1:15" ht="14.25" x14ac:dyDescent="0.2">
      <c r="A51" s="115" t="s">
        <v>567</v>
      </c>
      <c r="B51" s="116" t="s">
        <v>156</v>
      </c>
      <c r="C51" s="117" t="s">
        <v>478</v>
      </c>
      <c r="D51" s="117" t="s">
        <v>478</v>
      </c>
      <c r="E51" s="117" t="s">
        <v>478</v>
      </c>
      <c r="F51" s="117" t="s">
        <v>478</v>
      </c>
      <c r="G51" s="117" t="s">
        <v>479</v>
      </c>
      <c r="H51" s="117" t="s">
        <v>479</v>
      </c>
      <c r="I51" s="117" t="s">
        <v>479</v>
      </c>
      <c r="J51" s="117" t="s">
        <v>479</v>
      </c>
      <c r="K51" s="117" t="s">
        <v>479</v>
      </c>
      <c r="L51" s="117" t="s">
        <v>479</v>
      </c>
      <c r="M51" s="117" t="s">
        <v>479</v>
      </c>
      <c r="N51" s="117" t="s">
        <v>479</v>
      </c>
      <c r="O51" s="117" t="s">
        <v>480</v>
      </c>
    </row>
    <row r="52" spans="1:15" ht="14.25" x14ac:dyDescent="0.2">
      <c r="A52" s="115" t="s">
        <v>568</v>
      </c>
      <c r="B52" s="116" t="s">
        <v>157</v>
      </c>
      <c r="C52" s="117" t="s">
        <v>478</v>
      </c>
      <c r="D52" s="117" t="s">
        <v>478</v>
      </c>
      <c r="E52" s="117" t="s">
        <v>487</v>
      </c>
      <c r="F52" s="117" t="s">
        <v>484</v>
      </c>
      <c r="G52" s="117" t="s">
        <v>479</v>
      </c>
      <c r="H52" s="117" t="s">
        <v>479</v>
      </c>
      <c r="I52" s="117" t="s">
        <v>479</v>
      </c>
      <c r="J52" s="117" t="s">
        <v>479</v>
      </c>
      <c r="K52" s="117" t="s">
        <v>479</v>
      </c>
      <c r="L52" s="117" t="s">
        <v>479</v>
      </c>
      <c r="M52" s="117" t="s">
        <v>479</v>
      </c>
      <c r="N52" s="117" t="s">
        <v>479</v>
      </c>
      <c r="O52" s="117" t="s">
        <v>480</v>
      </c>
    </row>
    <row r="53" spans="1:15" ht="14.25" x14ac:dyDescent="0.2">
      <c r="A53" s="115" t="s">
        <v>569</v>
      </c>
      <c r="B53" s="116" t="s">
        <v>158</v>
      </c>
      <c r="C53" s="117" t="s">
        <v>484</v>
      </c>
      <c r="D53" s="117" t="s">
        <v>478</v>
      </c>
      <c r="E53" s="117" t="s">
        <v>536</v>
      </c>
      <c r="F53" s="117" t="s">
        <v>487</v>
      </c>
      <c r="G53" s="117" t="s">
        <v>515</v>
      </c>
      <c r="H53" s="117" t="s">
        <v>479</v>
      </c>
      <c r="I53" s="117" t="s">
        <v>570</v>
      </c>
      <c r="J53" s="117" t="s">
        <v>479</v>
      </c>
      <c r="K53" s="117" t="s">
        <v>571</v>
      </c>
      <c r="L53" s="117" t="s">
        <v>479</v>
      </c>
      <c r="M53" s="117" t="s">
        <v>571</v>
      </c>
      <c r="N53" s="117" t="s">
        <v>572</v>
      </c>
      <c r="O53" s="117" t="s">
        <v>573</v>
      </c>
    </row>
    <row r="54" spans="1:15" ht="14.25" x14ac:dyDescent="0.2">
      <c r="A54" s="115" t="s">
        <v>574</v>
      </c>
      <c r="B54" s="116" t="s">
        <v>159</v>
      </c>
      <c r="C54" s="117" t="s">
        <v>478</v>
      </c>
      <c r="D54" s="117" t="s">
        <v>478</v>
      </c>
      <c r="E54" s="117" t="s">
        <v>478</v>
      </c>
      <c r="F54" s="117" t="s">
        <v>478</v>
      </c>
      <c r="G54" s="117" t="s">
        <v>479</v>
      </c>
      <c r="H54" s="117" t="s">
        <v>479</v>
      </c>
      <c r="I54" s="117" t="s">
        <v>479</v>
      </c>
      <c r="J54" s="117" t="s">
        <v>479</v>
      </c>
      <c r="K54" s="117" t="s">
        <v>479</v>
      </c>
      <c r="L54" s="117" t="s">
        <v>479</v>
      </c>
      <c r="M54" s="117" t="s">
        <v>479</v>
      </c>
      <c r="N54" s="117" t="s">
        <v>479</v>
      </c>
      <c r="O54" s="117" t="s">
        <v>480</v>
      </c>
    </row>
    <row r="55" spans="1:15" ht="14.25" x14ac:dyDescent="0.2">
      <c r="A55" s="115" t="s">
        <v>575</v>
      </c>
      <c r="B55" s="116" t="s">
        <v>160</v>
      </c>
      <c r="C55" s="117" t="s">
        <v>478</v>
      </c>
      <c r="D55" s="117" t="s">
        <v>478</v>
      </c>
      <c r="E55" s="117" t="s">
        <v>478</v>
      </c>
      <c r="F55" s="117" t="s">
        <v>478</v>
      </c>
      <c r="G55" s="117" t="s">
        <v>479</v>
      </c>
      <c r="H55" s="117" t="s">
        <v>479</v>
      </c>
      <c r="I55" s="117" t="s">
        <v>479</v>
      </c>
      <c r="J55" s="117" t="s">
        <v>479</v>
      </c>
      <c r="K55" s="117" t="s">
        <v>479</v>
      </c>
      <c r="L55" s="117" t="s">
        <v>479</v>
      </c>
      <c r="M55" s="117" t="s">
        <v>479</v>
      </c>
      <c r="N55" s="117" t="s">
        <v>479</v>
      </c>
      <c r="O55" s="117" t="s">
        <v>480</v>
      </c>
    </row>
    <row r="56" spans="1:15" ht="14.25" x14ac:dyDescent="0.2">
      <c r="A56" s="115" t="s">
        <v>576</v>
      </c>
      <c r="B56" s="116" t="s">
        <v>161</v>
      </c>
      <c r="C56" s="117" t="s">
        <v>478</v>
      </c>
      <c r="D56" s="117" t="s">
        <v>478</v>
      </c>
      <c r="E56" s="117" t="s">
        <v>484</v>
      </c>
      <c r="F56" s="117" t="s">
        <v>487</v>
      </c>
      <c r="G56" s="117" t="s">
        <v>479</v>
      </c>
      <c r="H56" s="117" t="s">
        <v>479</v>
      </c>
      <c r="I56" s="117" t="s">
        <v>479</v>
      </c>
      <c r="J56" s="117" t="s">
        <v>479</v>
      </c>
      <c r="K56" s="117" t="s">
        <v>479</v>
      </c>
      <c r="L56" s="117" t="s">
        <v>479</v>
      </c>
      <c r="M56" s="117" t="s">
        <v>479</v>
      </c>
      <c r="N56" s="117" t="s">
        <v>479</v>
      </c>
      <c r="O56" s="117" t="s">
        <v>480</v>
      </c>
    </row>
    <row r="57" spans="1:15" ht="14.25" x14ac:dyDescent="0.2">
      <c r="A57" s="115" t="s">
        <v>577</v>
      </c>
      <c r="B57" s="116" t="s">
        <v>162</v>
      </c>
      <c r="C57" s="117" t="s">
        <v>487</v>
      </c>
      <c r="D57" s="117" t="s">
        <v>478</v>
      </c>
      <c r="E57" s="117" t="s">
        <v>487</v>
      </c>
      <c r="F57" s="117" t="s">
        <v>487</v>
      </c>
      <c r="G57" s="117" t="s">
        <v>488</v>
      </c>
      <c r="H57" s="117" t="s">
        <v>479</v>
      </c>
      <c r="I57" s="117" t="s">
        <v>489</v>
      </c>
      <c r="J57" s="117" t="s">
        <v>479</v>
      </c>
      <c r="K57" s="117" t="s">
        <v>522</v>
      </c>
      <c r="L57" s="117" t="s">
        <v>479</v>
      </c>
      <c r="M57" s="117" t="s">
        <v>522</v>
      </c>
      <c r="N57" s="117" t="s">
        <v>578</v>
      </c>
      <c r="O57" s="117" t="s">
        <v>579</v>
      </c>
    </row>
    <row r="58" spans="1:15" ht="14.25" x14ac:dyDescent="0.2">
      <c r="A58" s="115" t="s">
        <v>580</v>
      </c>
      <c r="B58" s="116" t="s">
        <v>163</v>
      </c>
      <c r="C58" s="117" t="s">
        <v>478</v>
      </c>
      <c r="D58" s="117" t="s">
        <v>487</v>
      </c>
      <c r="E58" s="117" t="s">
        <v>478</v>
      </c>
      <c r="F58" s="117" t="s">
        <v>487</v>
      </c>
      <c r="G58" s="117" t="s">
        <v>479</v>
      </c>
      <c r="H58" s="117" t="s">
        <v>488</v>
      </c>
      <c r="I58" s="117" t="s">
        <v>479</v>
      </c>
      <c r="J58" s="117" t="s">
        <v>489</v>
      </c>
      <c r="K58" s="117" t="s">
        <v>479</v>
      </c>
      <c r="L58" s="117" t="s">
        <v>489</v>
      </c>
      <c r="M58" s="117" t="s">
        <v>489</v>
      </c>
      <c r="N58" s="117" t="s">
        <v>581</v>
      </c>
      <c r="O58" s="117" t="s">
        <v>582</v>
      </c>
    </row>
    <row r="59" spans="1:15" ht="25.5" x14ac:dyDescent="0.2">
      <c r="A59" s="115" t="s">
        <v>583</v>
      </c>
      <c r="B59" s="116" t="s">
        <v>68</v>
      </c>
      <c r="C59" s="117" t="s">
        <v>478</v>
      </c>
      <c r="D59" s="117" t="s">
        <v>478</v>
      </c>
      <c r="E59" s="117" t="s">
        <v>478</v>
      </c>
      <c r="F59" s="117" t="s">
        <v>478</v>
      </c>
      <c r="G59" s="117" t="s">
        <v>479</v>
      </c>
      <c r="H59" s="117" t="s">
        <v>479</v>
      </c>
      <c r="I59" s="117" t="s">
        <v>479</v>
      </c>
      <c r="J59" s="117" t="s">
        <v>479</v>
      </c>
      <c r="K59" s="117" t="s">
        <v>479</v>
      </c>
      <c r="L59" s="117" t="s">
        <v>479</v>
      </c>
      <c r="M59" s="117" t="s">
        <v>479</v>
      </c>
      <c r="N59" s="117" t="s">
        <v>479</v>
      </c>
      <c r="O59" s="117" t="s">
        <v>480</v>
      </c>
    </row>
    <row r="60" spans="1:15" ht="30.75" customHeight="1" x14ac:dyDescent="0.2">
      <c r="A60" s="115" t="s">
        <v>584</v>
      </c>
      <c r="B60" s="116" t="s">
        <v>69</v>
      </c>
      <c r="C60" s="117" t="s">
        <v>478</v>
      </c>
      <c r="D60" s="117" t="s">
        <v>478</v>
      </c>
      <c r="E60" s="117" t="s">
        <v>478</v>
      </c>
      <c r="F60" s="117" t="s">
        <v>478</v>
      </c>
      <c r="G60" s="117" t="s">
        <v>479</v>
      </c>
      <c r="H60" s="117" t="s">
        <v>479</v>
      </c>
      <c r="I60" s="117" t="s">
        <v>479</v>
      </c>
      <c r="J60" s="117" t="s">
        <v>479</v>
      </c>
      <c r="K60" s="117" t="s">
        <v>479</v>
      </c>
      <c r="L60" s="117" t="s">
        <v>479</v>
      </c>
      <c r="M60" s="117" t="s">
        <v>479</v>
      </c>
      <c r="N60" s="117" t="s">
        <v>479</v>
      </c>
      <c r="O60" s="117" t="s">
        <v>480</v>
      </c>
    </row>
    <row r="61" spans="1:15" ht="29.25" customHeight="1" x14ac:dyDescent="0.2">
      <c r="A61" s="115" t="s">
        <v>585</v>
      </c>
      <c r="B61" s="116" t="s">
        <v>70</v>
      </c>
      <c r="C61" s="117" t="s">
        <v>478</v>
      </c>
      <c r="D61" s="117" t="s">
        <v>478</v>
      </c>
      <c r="E61" s="117" t="s">
        <v>478</v>
      </c>
      <c r="F61" s="117" t="s">
        <v>478</v>
      </c>
      <c r="G61" s="117" t="s">
        <v>479</v>
      </c>
      <c r="H61" s="117" t="s">
        <v>479</v>
      </c>
      <c r="I61" s="117" t="s">
        <v>479</v>
      </c>
      <c r="J61" s="117" t="s">
        <v>479</v>
      </c>
      <c r="K61" s="117" t="s">
        <v>479</v>
      </c>
      <c r="L61" s="117" t="s">
        <v>479</v>
      </c>
      <c r="M61" s="117" t="s">
        <v>479</v>
      </c>
      <c r="N61" s="117" t="s">
        <v>479</v>
      </c>
      <c r="O61" s="117" t="s">
        <v>480</v>
      </c>
    </row>
    <row r="62" spans="1:15" ht="38.25" x14ac:dyDescent="0.2">
      <c r="A62" s="115" t="s">
        <v>586</v>
      </c>
      <c r="B62" s="116" t="s">
        <v>71</v>
      </c>
      <c r="C62" s="117" t="s">
        <v>478</v>
      </c>
      <c r="D62" s="117" t="s">
        <v>478</v>
      </c>
      <c r="E62" s="117" t="s">
        <v>478</v>
      </c>
      <c r="F62" s="117" t="s">
        <v>478</v>
      </c>
      <c r="G62" s="117" t="s">
        <v>479</v>
      </c>
      <c r="H62" s="117" t="s">
        <v>479</v>
      </c>
      <c r="I62" s="117" t="s">
        <v>479</v>
      </c>
      <c r="J62" s="117" t="s">
        <v>479</v>
      </c>
      <c r="K62" s="117" t="s">
        <v>479</v>
      </c>
      <c r="L62" s="117" t="s">
        <v>479</v>
      </c>
      <c r="M62" s="117" t="s">
        <v>479</v>
      </c>
      <c r="N62" s="117" t="s">
        <v>479</v>
      </c>
      <c r="O62" s="117" t="s">
        <v>480</v>
      </c>
    </row>
    <row r="63" spans="1:15" ht="38.25" x14ac:dyDescent="0.2">
      <c r="A63" s="115" t="s">
        <v>587</v>
      </c>
      <c r="B63" s="116" t="s">
        <v>72</v>
      </c>
      <c r="C63" s="117" t="s">
        <v>478</v>
      </c>
      <c r="D63" s="117" t="s">
        <v>478</v>
      </c>
      <c r="E63" s="117" t="s">
        <v>478</v>
      </c>
      <c r="F63" s="117" t="s">
        <v>478</v>
      </c>
      <c r="G63" s="117" t="s">
        <v>479</v>
      </c>
      <c r="H63" s="117" t="s">
        <v>479</v>
      </c>
      <c r="I63" s="117" t="s">
        <v>479</v>
      </c>
      <c r="J63" s="117" t="s">
        <v>479</v>
      </c>
      <c r="K63" s="117" t="s">
        <v>479</v>
      </c>
      <c r="L63" s="117" t="s">
        <v>479</v>
      </c>
      <c r="M63" s="117" t="s">
        <v>479</v>
      </c>
      <c r="N63" s="117" t="s">
        <v>479</v>
      </c>
      <c r="O63" s="117" t="s">
        <v>480</v>
      </c>
    </row>
    <row r="64" spans="1:15" ht="24.75" customHeight="1" x14ac:dyDescent="0.2">
      <c r="A64" s="115" t="s">
        <v>588</v>
      </c>
      <c r="B64" s="116" t="s">
        <v>164</v>
      </c>
      <c r="C64" s="117" t="s">
        <v>478</v>
      </c>
      <c r="D64" s="117" t="s">
        <v>478</v>
      </c>
      <c r="E64" s="117" t="s">
        <v>478</v>
      </c>
      <c r="F64" s="117" t="s">
        <v>478</v>
      </c>
      <c r="G64" s="117" t="s">
        <v>479</v>
      </c>
      <c r="H64" s="117" t="s">
        <v>479</v>
      </c>
      <c r="I64" s="117" t="s">
        <v>479</v>
      </c>
      <c r="J64" s="117" t="s">
        <v>479</v>
      </c>
      <c r="K64" s="117" t="s">
        <v>479</v>
      </c>
      <c r="L64" s="117" t="s">
        <v>479</v>
      </c>
      <c r="M64" s="117" t="s">
        <v>479</v>
      </c>
      <c r="N64" s="117" t="s">
        <v>479</v>
      </c>
      <c r="O64" s="117" t="s">
        <v>480</v>
      </c>
    </row>
    <row r="65" spans="1:15" ht="25.5" x14ac:dyDescent="0.2">
      <c r="A65" s="115" t="s">
        <v>589</v>
      </c>
      <c r="B65" s="116" t="s">
        <v>165</v>
      </c>
      <c r="C65" s="117" t="s">
        <v>478</v>
      </c>
      <c r="D65" s="117" t="s">
        <v>478</v>
      </c>
      <c r="E65" s="117" t="s">
        <v>478</v>
      </c>
      <c r="F65" s="117" t="s">
        <v>478</v>
      </c>
      <c r="G65" s="117" t="s">
        <v>479</v>
      </c>
      <c r="H65" s="117" t="s">
        <v>479</v>
      </c>
      <c r="I65" s="117" t="s">
        <v>479</v>
      </c>
      <c r="J65" s="117" t="s">
        <v>479</v>
      </c>
      <c r="K65" s="117" t="s">
        <v>479</v>
      </c>
      <c r="L65" s="117" t="s">
        <v>479</v>
      </c>
      <c r="M65" s="117" t="s">
        <v>479</v>
      </c>
      <c r="N65" s="117" t="s">
        <v>479</v>
      </c>
      <c r="O65" s="117" t="s">
        <v>480</v>
      </c>
    </row>
    <row r="66" spans="1:15" ht="38.25" customHeight="1" x14ac:dyDescent="0.2">
      <c r="A66" s="115" t="s">
        <v>590</v>
      </c>
      <c r="B66" s="116" t="s">
        <v>73</v>
      </c>
      <c r="C66" s="117" t="s">
        <v>478</v>
      </c>
      <c r="D66" s="117" t="s">
        <v>478</v>
      </c>
      <c r="E66" s="117" t="s">
        <v>478</v>
      </c>
      <c r="F66" s="117" t="s">
        <v>478</v>
      </c>
      <c r="G66" s="117" t="s">
        <v>479</v>
      </c>
      <c r="H66" s="117" t="s">
        <v>479</v>
      </c>
      <c r="I66" s="117" t="s">
        <v>479</v>
      </c>
      <c r="J66" s="117" t="s">
        <v>479</v>
      </c>
      <c r="K66" s="117" t="s">
        <v>479</v>
      </c>
      <c r="L66" s="117" t="s">
        <v>479</v>
      </c>
      <c r="M66" s="117" t="s">
        <v>479</v>
      </c>
      <c r="N66" s="117" t="s">
        <v>479</v>
      </c>
      <c r="O66" s="117" t="s">
        <v>480</v>
      </c>
    </row>
    <row r="67" spans="1:15" ht="14.25" x14ac:dyDescent="0.2">
      <c r="A67" s="115" t="s">
        <v>591</v>
      </c>
      <c r="B67" s="116" t="s">
        <v>74</v>
      </c>
      <c r="C67" s="117" t="s">
        <v>478</v>
      </c>
      <c r="D67" s="117" t="s">
        <v>478</v>
      </c>
      <c r="E67" s="117" t="s">
        <v>478</v>
      </c>
      <c r="F67" s="117" t="s">
        <v>478</v>
      </c>
      <c r="G67" s="117" t="s">
        <v>479</v>
      </c>
      <c r="H67" s="117" t="s">
        <v>479</v>
      </c>
      <c r="I67" s="117" t="s">
        <v>479</v>
      </c>
      <c r="J67" s="117" t="s">
        <v>479</v>
      </c>
      <c r="K67" s="117" t="s">
        <v>479</v>
      </c>
      <c r="L67" s="117" t="s">
        <v>479</v>
      </c>
      <c r="M67" s="117" t="s">
        <v>479</v>
      </c>
      <c r="N67" s="117" t="s">
        <v>479</v>
      </c>
      <c r="O67" s="117" t="s">
        <v>480</v>
      </c>
    </row>
  </sheetData>
  <mergeCells count="11">
    <mergeCell ref="M1:O1"/>
    <mergeCell ref="A2:O2"/>
    <mergeCell ref="A3:O3"/>
    <mergeCell ref="A4:A5"/>
    <mergeCell ref="B4:B5"/>
    <mergeCell ref="C4:D4"/>
    <mergeCell ref="E4:F4"/>
    <mergeCell ref="G4:H4"/>
    <mergeCell ref="I4:J4"/>
    <mergeCell ref="K4:L4"/>
    <mergeCell ref="M5:N5"/>
  </mergeCells>
  <pageMargins left="0.7" right="0.7" top="0.75" bottom="0.75" header="0.3" footer="0.3"/>
  <pageSetup paperSize="9" scale="72" orientation="landscape" verticalDpi="0" r:id="rId1"/>
  <rowBreaks count="1" manualBreakCount="1">
    <brk id="28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15"/>
  <sheetViews>
    <sheetView tabSelected="1" view="pageBreakPreview" zoomScale="112" zoomScaleNormal="100" zoomScaleSheetLayoutView="112" workbookViewId="0">
      <selection activeCell="I9" sqref="I9"/>
    </sheetView>
  </sheetViews>
  <sheetFormatPr defaultColWidth="9.140625" defaultRowHeight="15" outlineLevelRow="2" x14ac:dyDescent="0.25"/>
  <cols>
    <col min="1" max="1" width="27.140625" style="69" customWidth="1"/>
    <col min="2" max="2" width="17.42578125" style="74" customWidth="1"/>
    <col min="3" max="3" width="22.7109375" style="74" customWidth="1"/>
    <col min="256" max="256" width="2" customWidth="1"/>
    <col min="257" max="257" width="27.140625" customWidth="1"/>
    <col min="258" max="258" width="8" customWidth="1"/>
    <col min="259" max="259" width="11.42578125" customWidth="1"/>
    <col min="512" max="512" width="2" customWidth="1"/>
    <col min="513" max="513" width="27.140625" customWidth="1"/>
    <col min="514" max="514" width="8" customWidth="1"/>
    <col min="515" max="515" width="11.42578125" customWidth="1"/>
    <col min="768" max="768" width="2" customWidth="1"/>
    <col min="769" max="769" width="27.140625" customWidth="1"/>
    <col min="770" max="770" width="8" customWidth="1"/>
    <col min="771" max="771" width="11.42578125" customWidth="1"/>
    <col min="1024" max="1024" width="2" customWidth="1"/>
    <col min="1025" max="1025" width="27.140625" customWidth="1"/>
    <col min="1026" max="1026" width="8" customWidth="1"/>
    <col min="1027" max="1027" width="11.42578125" customWidth="1"/>
    <col min="1280" max="1280" width="2" customWidth="1"/>
    <col min="1281" max="1281" width="27.140625" customWidth="1"/>
    <col min="1282" max="1282" width="8" customWidth="1"/>
    <col min="1283" max="1283" width="11.42578125" customWidth="1"/>
    <col min="1536" max="1536" width="2" customWidth="1"/>
    <col min="1537" max="1537" width="27.140625" customWidth="1"/>
    <col min="1538" max="1538" width="8" customWidth="1"/>
    <col min="1539" max="1539" width="11.42578125" customWidth="1"/>
    <col min="1792" max="1792" width="2" customWidth="1"/>
    <col min="1793" max="1793" width="27.140625" customWidth="1"/>
    <col min="1794" max="1794" width="8" customWidth="1"/>
    <col min="1795" max="1795" width="11.42578125" customWidth="1"/>
    <col min="2048" max="2048" width="2" customWidth="1"/>
    <col min="2049" max="2049" width="27.140625" customWidth="1"/>
    <col min="2050" max="2050" width="8" customWidth="1"/>
    <col min="2051" max="2051" width="11.42578125" customWidth="1"/>
    <col min="2304" max="2304" width="2" customWidth="1"/>
    <col min="2305" max="2305" width="27.140625" customWidth="1"/>
    <col min="2306" max="2306" width="8" customWidth="1"/>
    <col min="2307" max="2307" width="11.42578125" customWidth="1"/>
    <col min="2560" max="2560" width="2" customWidth="1"/>
    <col min="2561" max="2561" width="27.140625" customWidth="1"/>
    <col min="2562" max="2562" width="8" customWidth="1"/>
    <col min="2563" max="2563" width="11.42578125" customWidth="1"/>
    <col min="2816" max="2816" width="2" customWidth="1"/>
    <col min="2817" max="2817" width="27.140625" customWidth="1"/>
    <col min="2818" max="2818" width="8" customWidth="1"/>
    <col min="2819" max="2819" width="11.42578125" customWidth="1"/>
    <col min="3072" max="3072" width="2" customWidth="1"/>
    <col min="3073" max="3073" width="27.140625" customWidth="1"/>
    <col min="3074" max="3074" width="8" customWidth="1"/>
    <col min="3075" max="3075" width="11.42578125" customWidth="1"/>
    <col min="3328" max="3328" width="2" customWidth="1"/>
    <col min="3329" max="3329" width="27.140625" customWidth="1"/>
    <col min="3330" max="3330" width="8" customWidth="1"/>
    <col min="3331" max="3331" width="11.42578125" customWidth="1"/>
    <col min="3584" max="3584" width="2" customWidth="1"/>
    <col min="3585" max="3585" width="27.140625" customWidth="1"/>
    <col min="3586" max="3586" width="8" customWidth="1"/>
    <col min="3587" max="3587" width="11.42578125" customWidth="1"/>
    <col min="3840" max="3840" width="2" customWidth="1"/>
    <col min="3841" max="3841" width="27.140625" customWidth="1"/>
    <col min="3842" max="3842" width="8" customWidth="1"/>
    <col min="3843" max="3843" width="11.42578125" customWidth="1"/>
    <col min="4096" max="4096" width="2" customWidth="1"/>
    <col min="4097" max="4097" width="27.140625" customWidth="1"/>
    <col min="4098" max="4098" width="8" customWidth="1"/>
    <col min="4099" max="4099" width="11.42578125" customWidth="1"/>
    <col min="4352" max="4352" width="2" customWidth="1"/>
    <col min="4353" max="4353" width="27.140625" customWidth="1"/>
    <col min="4354" max="4354" width="8" customWidth="1"/>
    <col min="4355" max="4355" width="11.42578125" customWidth="1"/>
    <col min="4608" max="4608" width="2" customWidth="1"/>
    <col min="4609" max="4609" width="27.140625" customWidth="1"/>
    <col min="4610" max="4610" width="8" customWidth="1"/>
    <col min="4611" max="4611" width="11.42578125" customWidth="1"/>
    <col min="4864" max="4864" width="2" customWidth="1"/>
    <col min="4865" max="4865" width="27.140625" customWidth="1"/>
    <col min="4866" max="4866" width="8" customWidth="1"/>
    <col min="4867" max="4867" width="11.42578125" customWidth="1"/>
    <col min="5120" max="5120" width="2" customWidth="1"/>
    <col min="5121" max="5121" width="27.140625" customWidth="1"/>
    <col min="5122" max="5122" width="8" customWidth="1"/>
    <col min="5123" max="5123" width="11.42578125" customWidth="1"/>
    <col min="5376" max="5376" width="2" customWidth="1"/>
    <col min="5377" max="5377" width="27.140625" customWidth="1"/>
    <col min="5378" max="5378" width="8" customWidth="1"/>
    <col min="5379" max="5379" width="11.42578125" customWidth="1"/>
    <col min="5632" max="5632" width="2" customWidth="1"/>
    <col min="5633" max="5633" width="27.140625" customWidth="1"/>
    <col min="5634" max="5634" width="8" customWidth="1"/>
    <col min="5635" max="5635" width="11.42578125" customWidth="1"/>
    <col min="5888" max="5888" width="2" customWidth="1"/>
    <col min="5889" max="5889" width="27.140625" customWidth="1"/>
    <col min="5890" max="5890" width="8" customWidth="1"/>
    <col min="5891" max="5891" width="11.42578125" customWidth="1"/>
    <col min="6144" max="6144" width="2" customWidth="1"/>
    <col min="6145" max="6145" width="27.140625" customWidth="1"/>
    <col min="6146" max="6146" width="8" customWidth="1"/>
    <col min="6147" max="6147" width="11.42578125" customWidth="1"/>
    <col min="6400" max="6400" width="2" customWidth="1"/>
    <col min="6401" max="6401" width="27.140625" customWidth="1"/>
    <col min="6402" max="6402" width="8" customWidth="1"/>
    <col min="6403" max="6403" width="11.42578125" customWidth="1"/>
    <col min="6656" max="6656" width="2" customWidth="1"/>
    <col min="6657" max="6657" width="27.140625" customWidth="1"/>
    <col min="6658" max="6658" width="8" customWidth="1"/>
    <col min="6659" max="6659" width="11.42578125" customWidth="1"/>
    <col min="6912" max="6912" width="2" customWidth="1"/>
    <col min="6913" max="6913" width="27.140625" customWidth="1"/>
    <col min="6914" max="6914" width="8" customWidth="1"/>
    <col min="6915" max="6915" width="11.42578125" customWidth="1"/>
    <col min="7168" max="7168" width="2" customWidth="1"/>
    <col min="7169" max="7169" width="27.140625" customWidth="1"/>
    <col min="7170" max="7170" width="8" customWidth="1"/>
    <col min="7171" max="7171" width="11.42578125" customWidth="1"/>
    <col min="7424" max="7424" width="2" customWidth="1"/>
    <col min="7425" max="7425" width="27.140625" customWidth="1"/>
    <col min="7426" max="7426" width="8" customWidth="1"/>
    <col min="7427" max="7427" width="11.42578125" customWidth="1"/>
    <col min="7680" max="7680" width="2" customWidth="1"/>
    <col min="7681" max="7681" width="27.140625" customWidth="1"/>
    <col min="7682" max="7682" width="8" customWidth="1"/>
    <col min="7683" max="7683" width="11.42578125" customWidth="1"/>
    <col min="7936" max="7936" width="2" customWidth="1"/>
    <col min="7937" max="7937" width="27.140625" customWidth="1"/>
    <col min="7938" max="7938" width="8" customWidth="1"/>
    <col min="7939" max="7939" width="11.42578125" customWidth="1"/>
    <col min="8192" max="8192" width="2" customWidth="1"/>
    <col min="8193" max="8193" width="27.140625" customWidth="1"/>
    <col min="8194" max="8194" width="8" customWidth="1"/>
    <col min="8195" max="8195" width="11.42578125" customWidth="1"/>
    <col min="8448" max="8448" width="2" customWidth="1"/>
    <col min="8449" max="8449" width="27.140625" customWidth="1"/>
    <col min="8450" max="8450" width="8" customWidth="1"/>
    <col min="8451" max="8451" width="11.42578125" customWidth="1"/>
    <col min="8704" max="8704" width="2" customWidth="1"/>
    <col min="8705" max="8705" width="27.140625" customWidth="1"/>
    <col min="8706" max="8706" width="8" customWidth="1"/>
    <col min="8707" max="8707" width="11.42578125" customWidth="1"/>
    <col min="8960" max="8960" width="2" customWidth="1"/>
    <col min="8961" max="8961" width="27.140625" customWidth="1"/>
    <col min="8962" max="8962" width="8" customWidth="1"/>
    <col min="8963" max="8963" width="11.42578125" customWidth="1"/>
    <col min="9216" max="9216" width="2" customWidth="1"/>
    <col min="9217" max="9217" width="27.140625" customWidth="1"/>
    <col min="9218" max="9218" width="8" customWidth="1"/>
    <col min="9219" max="9219" width="11.42578125" customWidth="1"/>
    <col min="9472" max="9472" width="2" customWidth="1"/>
    <col min="9473" max="9473" width="27.140625" customWidth="1"/>
    <col min="9474" max="9474" width="8" customWidth="1"/>
    <col min="9475" max="9475" width="11.42578125" customWidth="1"/>
    <col min="9728" max="9728" width="2" customWidth="1"/>
    <col min="9729" max="9729" width="27.140625" customWidth="1"/>
    <col min="9730" max="9730" width="8" customWidth="1"/>
    <col min="9731" max="9731" width="11.42578125" customWidth="1"/>
    <col min="9984" max="9984" width="2" customWidth="1"/>
    <col min="9985" max="9985" width="27.140625" customWidth="1"/>
    <col min="9986" max="9986" width="8" customWidth="1"/>
    <col min="9987" max="9987" width="11.42578125" customWidth="1"/>
    <col min="10240" max="10240" width="2" customWidth="1"/>
    <col min="10241" max="10241" width="27.140625" customWidth="1"/>
    <col min="10242" max="10242" width="8" customWidth="1"/>
    <col min="10243" max="10243" width="11.42578125" customWidth="1"/>
    <col min="10496" max="10496" width="2" customWidth="1"/>
    <col min="10497" max="10497" width="27.140625" customWidth="1"/>
    <col min="10498" max="10498" width="8" customWidth="1"/>
    <col min="10499" max="10499" width="11.42578125" customWidth="1"/>
    <col min="10752" max="10752" width="2" customWidth="1"/>
    <col min="10753" max="10753" width="27.140625" customWidth="1"/>
    <col min="10754" max="10754" width="8" customWidth="1"/>
    <col min="10755" max="10755" width="11.42578125" customWidth="1"/>
    <col min="11008" max="11008" width="2" customWidth="1"/>
    <col min="11009" max="11009" width="27.140625" customWidth="1"/>
    <col min="11010" max="11010" width="8" customWidth="1"/>
    <col min="11011" max="11011" width="11.42578125" customWidth="1"/>
    <col min="11264" max="11264" width="2" customWidth="1"/>
    <col min="11265" max="11265" width="27.140625" customWidth="1"/>
    <col min="11266" max="11266" width="8" customWidth="1"/>
    <col min="11267" max="11267" width="11.42578125" customWidth="1"/>
    <col min="11520" max="11520" width="2" customWidth="1"/>
    <col min="11521" max="11521" width="27.140625" customWidth="1"/>
    <col min="11522" max="11522" width="8" customWidth="1"/>
    <col min="11523" max="11523" width="11.42578125" customWidth="1"/>
    <col min="11776" max="11776" width="2" customWidth="1"/>
    <col min="11777" max="11777" width="27.140625" customWidth="1"/>
    <col min="11778" max="11778" width="8" customWidth="1"/>
    <col min="11779" max="11779" width="11.42578125" customWidth="1"/>
    <col min="12032" max="12032" width="2" customWidth="1"/>
    <col min="12033" max="12033" width="27.140625" customWidth="1"/>
    <col min="12034" max="12034" width="8" customWidth="1"/>
    <col min="12035" max="12035" width="11.42578125" customWidth="1"/>
    <col min="12288" max="12288" width="2" customWidth="1"/>
    <col min="12289" max="12289" width="27.140625" customWidth="1"/>
    <col min="12290" max="12290" width="8" customWidth="1"/>
    <col min="12291" max="12291" width="11.42578125" customWidth="1"/>
    <col min="12544" max="12544" width="2" customWidth="1"/>
    <col min="12545" max="12545" width="27.140625" customWidth="1"/>
    <col min="12546" max="12546" width="8" customWidth="1"/>
    <col min="12547" max="12547" width="11.42578125" customWidth="1"/>
    <col min="12800" max="12800" width="2" customWidth="1"/>
    <col min="12801" max="12801" width="27.140625" customWidth="1"/>
    <col min="12802" max="12802" width="8" customWidth="1"/>
    <col min="12803" max="12803" width="11.42578125" customWidth="1"/>
    <col min="13056" max="13056" width="2" customWidth="1"/>
    <col min="13057" max="13057" width="27.140625" customWidth="1"/>
    <col min="13058" max="13058" width="8" customWidth="1"/>
    <col min="13059" max="13059" width="11.42578125" customWidth="1"/>
    <col min="13312" max="13312" width="2" customWidth="1"/>
    <col min="13313" max="13313" width="27.140625" customWidth="1"/>
    <col min="13314" max="13314" width="8" customWidth="1"/>
    <col min="13315" max="13315" width="11.42578125" customWidth="1"/>
    <col min="13568" max="13568" width="2" customWidth="1"/>
    <col min="13569" max="13569" width="27.140625" customWidth="1"/>
    <col min="13570" max="13570" width="8" customWidth="1"/>
    <col min="13571" max="13571" width="11.42578125" customWidth="1"/>
    <col min="13824" max="13824" width="2" customWidth="1"/>
    <col min="13825" max="13825" width="27.140625" customWidth="1"/>
    <col min="13826" max="13826" width="8" customWidth="1"/>
    <col min="13827" max="13827" width="11.42578125" customWidth="1"/>
    <col min="14080" max="14080" width="2" customWidth="1"/>
    <col min="14081" max="14081" width="27.140625" customWidth="1"/>
    <col min="14082" max="14082" width="8" customWidth="1"/>
    <col min="14083" max="14083" width="11.42578125" customWidth="1"/>
    <col min="14336" max="14336" width="2" customWidth="1"/>
    <col min="14337" max="14337" width="27.140625" customWidth="1"/>
    <col min="14338" max="14338" width="8" customWidth="1"/>
    <col min="14339" max="14339" width="11.42578125" customWidth="1"/>
    <col min="14592" max="14592" width="2" customWidth="1"/>
    <col min="14593" max="14593" width="27.140625" customWidth="1"/>
    <col min="14594" max="14594" width="8" customWidth="1"/>
    <col min="14595" max="14595" width="11.42578125" customWidth="1"/>
    <col min="14848" max="14848" width="2" customWidth="1"/>
    <col min="14849" max="14849" width="27.140625" customWidth="1"/>
    <col min="14850" max="14850" width="8" customWidth="1"/>
    <col min="14851" max="14851" width="11.42578125" customWidth="1"/>
    <col min="15104" max="15104" width="2" customWidth="1"/>
    <col min="15105" max="15105" width="27.140625" customWidth="1"/>
    <col min="15106" max="15106" width="8" customWidth="1"/>
    <col min="15107" max="15107" width="11.42578125" customWidth="1"/>
    <col min="15360" max="15360" width="2" customWidth="1"/>
    <col min="15361" max="15361" width="27.140625" customWidth="1"/>
    <col min="15362" max="15362" width="8" customWidth="1"/>
    <col min="15363" max="15363" width="11.42578125" customWidth="1"/>
    <col min="15616" max="15616" width="2" customWidth="1"/>
    <col min="15617" max="15617" width="27.140625" customWidth="1"/>
    <col min="15618" max="15618" width="8" customWidth="1"/>
    <col min="15619" max="15619" width="11.42578125" customWidth="1"/>
    <col min="15872" max="15872" width="2" customWidth="1"/>
    <col min="15873" max="15873" width="27.140625" customWidth="1"/>
    <col min="15874" max="15874" width="8" customWidth="1"/>
    <col min="15875" max="15875" width="11.42578125" customWidth="1"/>
    <col min="16128" max="16128" width="2" customWidth="1"/>
    <col min="16129" max="16129" width="27.140625" customWidth="1"/>
    <col min="16130" max="16130" width="8" customWidth="1"/>
    <col min="16131" max="16131" width="11.42578125" customWidth="1"/>
  </cols>
  <sheetData>
    <row r="1" spans="1:7" ht="39.75" customHeight="1" x14ac:dyDescent="0.25">
      <c r="A1" s="154"/>
      <c r="B1" s="273" t="s">
        <v>1561</v>
      </c>
      <c r="C1" s="273"/>
    </row>
    <row r="2" spans="1:7" ht="45" customHeight="1" x14ac:dyDescent="0.3">
      <c r="A2" s="284" t="s">
        <v>1538</v>
      </c>
      <c r="B2" s="284"/>
      <c r="C2" s="284"/>
      <c r="D2" s="230"/>
      <c r="E2" s="230"/>
      <c r="F2" s="230"/>
      <c r="G2" s="230"/>
    </row>
    <row r="3" spans="1:7" ht="11.25" customHeight="1" x14ac:dyDescent="0.25">
      <c r="A3" s="158" t="s">
        <v>112</v>
      </c>
      <c r="B3" s="156">
        <v>10323</v>
      </c>
      <c r="C3" s="156">
        <v>7801449</v>
      </c>
    </row>
    <row r="4" spans="1:7" ht="11.25" customHeight="1" outlineLevel="1" x14ac:dyDescent="0.25">
      <c r="A4" s="70" t="s">
        <v>169</v>
      </c>
      <c r="B4" s="156">
        <v>2580</v>
      </c>
      <c r="C4" s="156">
        <v>1950361</v>
      </c>
    </row>
    <row r="5" spans="1:7" ht="11.25" customHeight="1" outlineLevel="2" x14ac:dyDescent="0.25">
      <c r="A5" s="73" t="s">
        <v>170</v>
      </c>
      <c r="B5" s="156">
        <v>1427</v>
      </c>
      <c r="C5" s="156">
        <v>1075129</v>
      </c>
    </row>
    <row r="6" spans="1:7" ht="11.25" customHeight="1" outlineLevel="2" x14ac:dyDescent="0.25">
      <c r="A6" s="73" t="s">
        <v>171</v>
      </c>
      <c r="B6" s="156">
        <v>386</v>
      </c>
      <c r="C6" s="156">
        <v>291892</v>
      </c>
    </row>
    <row r="7" spans="1:7" ht="11.25" customHeight="1" outlineLevel="2" x14ac:dyDescent="0.25">
      <c r="A7" s="73" t="s">
        <v>172</v>
      </c>
      <c r="B7" s="156">
        <v>258</v>
      </c>
      <c r="C7" s="156">
        <v>196285</v>
      </c>
    </row>
    <row r="8" spans="1:7" ht="11.25" customHeight="1" outlineLevel="2" x14ac:dyDescent="0.25">
      <c r="A8" s="73" t="s">
        <v>109</v>
      </c>
      <c r="B8" s="156">
        <v>114</v>
      </c>
      <c r="C8" s="156">
        <v>87809</v>
      </c>
    </row>
    <row r="9" spans="1:7" ht="11.25" customHeight="1" outlineLevel="2" x14ac:dyDescent="0.25">
      <c r="A9" s="73" t="s">
        <v>173</v>
      </c>
      <c r="B9" s="156">
        <v>395</v>
      </c>
      <c r="C9" s="156">
        <v>299246</v>
      </c>
    </row>
    <row r="10" spans="1:7" ht="11.25" customHeight="1" outlineLevel="1" x14ac:dyDescent="0.25">
      <c r="A10" s="70" t="s">
        <v>174</v>
      </c>
      <c r="B10" s="156">
        <v>2580</v>
      </c>
      <c r="C10" s="156">
        <v>1950361</v>
      </c>
    </row>
    <row r="11" spans="1:7" ht="11.25" customHeight="1" outlineLevel="2" x14ac:dyDescent="0.25">
      <c r="A11" s="73" t="s">
        <v>170</v>
      </c>
      <c r="B11" s="156">
        <v>1427</v>
      </c>
      <c r="C11" s="156">
        <v>1075129</v>
      </c>
    </row>
    <row r="12" spans="1:7" ht="11.25" customHeight="1" outlineLevel="2" x14ac:dyDescent="0.25">
      <c r="A12" s="73" t="s">
        <v>171</v>
      </c>
      <c r="B12" s="156">
        <v>386</v>
      </c>
      <c r="C12" s="156">
        <v>291892</v>
      </c>
    </row>
    <row r="13" spans="1:7" ht="11.25" customHeight="1" outlineLevel="2" x14ac:dyDescent="0.25">
      <c r="A13" s="73" t="s">
        <v>172</v>
      </c>
      <c r="B13" s="156">
        <v>258</v>
      </c>
      <c r="C13" s="156">
        <v>196285</v>
      </c>
    </row>
    <row r="14" spans="1:7" ht="11.25" customHeight="1" outlineLevel="2" x14ac:dyDescent="0.25">
      <c r="A14" s="73" t="s">
        <v>109</v>
      </c>
      <c r="B14" s="156">
        <v>114</v>
      </c>
      <c r="C14" s="156">
        <v>87809</v>
      </c>
    </row>
    <row r="15" spans="1:7" ht="11.25" customHeight="1" outlineLevel="2" x14ac:dyDescent="0.25">
      <c r="A15" s="73" t="s">
        <v>173</v>
      </c>
      <c r="B15" s="156">
        <v>395</v>
      </c>
      <c r="C15" s="156">
        <v>299246</v>
      </c>
    </row>
    <row r="16" spans="1:7" ht="11.25" customHeight="1" outlineLevel="1" x14ac:dyDescent="0.25">
      <c r="A16" s="70" t="s">
        <v>175</v>
      </c>
      <c r="B16" s="156">
        <v>2580</v>
      </c>
      <c r="C16" s="156">
        <v>1950361</v>
      </c>
    </row>
    <row r="17" spans="1:3" ht="11.25" customHeight="1" outlineLevel="2" x14ac:dyDescent="0.25">
      <c r="A17" s="73" t="s">
        <v>170</v>
      </c>
      <c r="B17" s="156">
        <v>1427</v>
      </c>
      <c r="C17" s="156">
        <v>1075129</v>
      </c>
    </row>
    <row r="18" spans="1:3" ht="11.25" customHeight="1" outlineLevel="2" x14ac:dyDescent="0.25">
      <c r="A18" s="73" t="s">
        <v>171</v>
      </c>
      <c r="B18" s="156">
        <v>386</v>
      </c>
      <c r="C18" s="156">
        <v>291892</v>
      </c>
    </row>
    <row r="19" spans="1:3" ht="11.25" customHeight="1" outlineLevel="2" x14ac:dyDescent="0.25">
      <c r="A19" s="73" t="s">
        <v>172</v>
      </c>
      <c r="B19" s="156">
        <v>258</v>
      </c>
      <c r="C19" s="156">
        <v>196285</v>
      </c>
    </row>
    <row r="20" spans="1:3" ht="11.25" customHeight="1" outlineLevel="2" x14ac:dyDescent="0.25">
      <c r="A20" s="73" t="s">
        <v>109</v>
      </c>
      <c r="B20" s="156">
        <v>114</v>
      </c>
      <c r="C20" s="156">
        <v>87809</v>
      </c>
    </row>
    <row r="21" spans="1:3" ht="11.25" customHeight="1" outlineLevel="2" x14ac:dyDescent="0.25">
      <c r="A21" s="73" t="s">
        <v>173</v>
      </c>
      <c r="B21" s="156">
        <v>395</v>
      </c>
      <c r="C21" s="156">
        <v>299246</v>
      </c>
    </row>
    <row r="22" spans="1:3" ht="11.25" customHeight="1" outlineLevel="1" x14ac:dyDescent="0.25">
      <c r="A22" s="70" t="s">
        <v>176</v>
      </c>
      <c r="B22" s="156">
        <v>2583</v>
      </c>
      <c r="C22" s="156">
        <v>1950366</v>
      </c>
    </row>
    <row r="23" spans="1:3" ht="11.25" customHeight="1" outlineLevel="2" x14ac:dyDescent="0.25">
      <c r="A23" s="73" t="s">
        <v>170</v>
      </c>
      <c r="B23" s="156">
        <v>1428</v>
      </c>
      <c r="C23" s="156">
        <v>1075129</v>
      </c>
    </row>
    <row r="24" spans="1:3" ht="11.25" customHeight="1" outlineLevel="2" x14ac:dyDescent="0.25">
      <c r="A24" s="73" t="s">
        <v>171</v>
      </c>
      <c r="B24" s="156">
        <v>384</v>
      </c>
      <c r="C24" s="156">
        <v>291892</v>
      </c>
    </row>
    <row r="25" spans="1:3" ht="11.25" customHeight="1" outlineLevel="2" x14ac:dyDescent="0.25">
      <c r="A25" s="73" t="s">
        <v>172</v>
      </c>
      <c r="B25" s="156">
        <v>259</v>
      </c>
      <c r="C25" s="156">
        <v>196288</v>
      </c>
    </row>
    <row r="26" spans="1:3" ht="11.25" customHeight="1" outlineLevel="2" x14ac:dyDescent="0.25">
      <c r="A26" s="73" t="s">
        <v>109</v>
      </c>
      <c r="B26" s="156">
        <v>115</v>
      </c>
      <c r="C26" s="156">
        <v>87810</v>
      </c>
    </row>
    <row r="27" spans="1:3" ht="11.25" customHeight="1" outlineLevel="2" x14ac:dyDescent="0.25">
      <c r="A27" s="73" t="s">
        <v>173</v>
      </c>
      <c r="B27" s="156">
        <v>397</v>
      </c>
      <c r="C27" s="156">
        <v>299247</v>
      </c>
    </row>
    <row r="28" spans="1:3" ht="5.0999999999999996" customHeight="1" x14ac:dyDescent="0.25">
      <c r="A28" s="227"/>
      <c r="B28" s="156">
        <v>0</v>
      </c>
      <c r="C28" s="156">
        <v>0</v>
      </c>
    </row>
    <row r="29" spans="1:3" ht="11.25" customHeight="1" x14ac:dyDescent="0.25">
      <c r="A29" s="158" t="s">
        <v>113</v>
      </c>
      <c r="B29" s="156">
        <v>2260</v>
      </c>
      <c r="C29" s="156">
        <v>1576461</v>
      </c>
    </row>
    <row r="30" spans="1:3" ht="11.25" customHeight="1" outlineLevel="1" x14ac:dyDescent="0.25">
      <c r="A30" s="70" t="s">
        <v>169</v>
      </c>
      <c r="B30" s="156">
        <v>564</v>
      </c>
      <c r="C30" s="156">
        <v>394114</v>
      </c>
    </row>
    <row r="31" spans="1:3" ht="11.25" customHeight="1" outlineLevel="2" x14ac:dyDescent="0.25">
      <c r="A31" s="73" t="s">
        <v>109</v>
      </c>
      <c r="B31" s="156">
        <v>282</v>
      </c>
      <c r="C31" s="156">
        <v>197057</v>
      </c>
    </row>
    <row r="32" spans="1:3" ht="11.25" customHeight="1" outlineLevel="2" x14ac:dyDescent="0.25">
      <c r="A32" s="73" t="s">
        <v>173</v>
      </c>
      <c r="B32" s="156">
        <v>282</v>
      </c>
      <c r="C32" s="156">
        <v>197057</v>
      </c>
    </row>
    <row r="33" spans="1:3" ht="11.25" customHeight="1" outlineLevel="1" x14ac:dyDescent="0.25">
      <c r="A33" s="70" t="s">
        <v>174</v>
      </c>
      <c r="B33" s="156">
        <v>564</v>
      </c>
      <c r="C33" s="156">
        <v>394114</v>
      </c>
    </row>
    <row r="34" spans="1:3" ht="11.25" customHeight="1" outlineLevel="2" x14ac:dyDescent="0.25">
      <c r="A34" s="73" t="s">
        <v>171</v>
      </c>
      <c r="B34" s="156">
        <v>282</v>
      </c>
      <c r="C34" s="156">
        <v>197057</v>
      </c>
    </row>
    <row r="35" spans="1:3" ht="11.25" customHeight="1" outlineLevel="2" x14ac:dyDescent="0.25">
      <c r="A35" s="73" t="s">
        <v>173</v>
      </c>
      <c r="B35" s="156">
        <v>282</v>
      </c>
      <c r="C35" s="156">
        <v>197057</v>
      </c>
    </row>
    <row r="36" spans="1:3" ht="11.25" customHeight="1" outlineLevel="1" x14ac:dyDescent="0.25">
      <c r="A36" s="70" t="s">
        <v>175</v>
      </c>
      <c r="B36" s="156">
        <v>564</v>
      </c>
      <c r="C36" s="156">
        <v>394114</v>
      </c>
    </row>
    <row r="37" spans="1:3" ht="11.25" customHeight="1" outlineLevel="2" x14ac:dyDescent="0.25">
      <c r="A37" s="73" t="s">
        <v>171</v>
      </c>
      <c r="B37" s="156">
        <v>282</v>
      </c>
      <c r="C37" s="156">
        <v>197057</v>
      </c>
    </row>
    <row r="38" spans="1:3" ht="11.25" customHeight="1" outlineLevel="2" x14ac:dyDescent="0.25">
      <c r="A38" s="73" t="s">
        <v>173</v>
      </c>
      <c r="B38" s="156">
        <v>282</v>
      </c>
      <c r="C38" s="156">
        <v>197057</v>
      </c>
    </row>
    <row r="39" spans="1:3" ht="11.25" customHeight="1" outlineLevel="1" x14ac:dyDescent="0.25">
      <c r="A39" s="70" t="s">
        <v>176</v>
      </c>
      <c r="B39" s="156">
        <v>568</v>
      </c>
      <c r="C39" s="156">
        <v>394119</v>
      </c>
    </row>
    <row r="40" spans="1:3" ht="11.25" customHeight="1" outlineLevel="2" x14ac:dyDescent="0.25">
      <c r="A40" s="73" t="s">
        <v>171</v>
      </c>
      <c r="B40" s="156">
        <v>285</v>
      </c>
      <c r="C40" s="156">
        <v>197060</v>
      </c>
    </row>
    <row r="41" spans="1:3" ht="11.25" customHeight="1" outlineLevel="2" x14ac:dyDescent="0.25">
      <c r="A41" s="73" t="s">
        <v>173</v>
      </c>
      <c r="B41" s="156">
        <v>283</v>
      </c>
      <c r="C41" s="156">
        <v>197059</v>
      </c>
    </row>
    <row r="42" spans="1:3" ht="5.0999999999999996" customHeight="1" x14ac:dyDescent="0.25">
      <c r="A42" s="227"/>
      <c r="B42" s="156">
        <v>0</v>
      </c>
      <c r="C42" s="156">
        <v>0</v>
      </c>
    </row>
    <row r="43" spans="1:3" ht="11.25" customHeight="1" x14ac:dyDescent="0.25">
      <c r="A43" s="158" t="s">
        <v>114</v>
      </c>
      <c r="B43" s="156">
        <v>59785</v>
      </c>
      <c r="C43" s="156">
        <v>47052778</v>
      </c>
    </row>
    <row r="44" spans="1:3" ht="11.25" customHeight="1" outlineLevel="1" x14ac:dyDescent="0.25">
      <c r="A44" s="70" t="s">
        <v>169</v>
      </c>
      <c r="B44" s="156">
        <v>14944</v>
      </c>
      <c r="C44" s="156">
        <v>11763196</v>
      </c>
    </row>
    <row r="45" spans="1:3" ht="11.25" customHeight="1" outlineLevel="2" x14ac:dyDescent="0.25">
      <c r="A45" s="73" t="s">
        <v>170</v>
      </c>
      <c r="B45" s="156">
        <v>8041</v>
      </c>
      <c r="C45" s="156">
        <v>6306622</v>
      </c>
    </row>
    <row r="46" spans="1:3" ht="11.25" customHeight="1" outlineLevel="2" x14ac:dyDescent="0.25">
      <c r="A46" s="73" t="s">
        <v>171</v>
      </c>
      <c r="B46" s="156">
        <v>2330</v>
      </c>
      <c r="C46" s="156">
        <v>1836714</v>
      </c>
    </row>
    <row r="47" spans="1:3" ht="11.25" customHeight="1" outlineLevel="2" x14ac:dyDescent="0.25">
      <c r="A47" s="73" t="s">
        <v>172</v>
      </c>
      <c r="B47" s="156">
        <v>1543</v>
      </c>
      <c r="C47" s="156">
        <v>1221072</v>
      </c>
    </row>
    <row r="48" spans="1:3" ht="11.25" customHeight="1" outlineLevel="2" x14ac:dyDescent="0.25">
      <c r="A48" s="73" t="s">
        <v>109</v>
      </c>
      <c r="B48" s="156">
        <v>481</v>
      </c>
      <c r="C48" s="156">
        <v>390099</v>
      </c>
    </row>
    <row r="49" spans="1:3" ht="11.25" customHeight="1" outlineLevel="2" x14ac:dyDescent="0.25">
      <c r="A49" s="73" t="s">
        <v>173</v>
      </c>
      <c r="B49" s="156">
        <v>2549</v>
      </c>
      <c r="C49" s="156">
        <v>2008689</v>
      </c>
    </row>
    <row r="50" spans="1:3" ht="11.25" customHeight="1" outlineLevel="1" x14ac:dyDescent="0.25">
      <c r="A50" s="70" t="s">
        <v>174</v>
      </c>
      <c r="B50" s="156">
        <v>14944</v>
      </c>
      <c r="C50" s="156">
        <v>11763196</v>
      </c>
    </row>
    <row r="51" spans="1:3" ht="11.25" customHeight="1" outlineLevel="2" x14ac:dyDescent="0.25">
      <c r="A51" s="73" t="s">
        <v>170</v>
      </c>
      <c r="B51" s="156">
        <v>8041</v>
      </c>
      <c r="C51" s="156">
        <v>6306622</v>
      </c>
    </row>
    <row r="52" spans="1:3" ht="11.25" customHeight="1" outlineLevel="2" x14ac:dyDescent="0.25">
      <c r="A52" s="73" t="s">
        <v>171</v>
      </c>
      <c r="B52" s="156">
        <v>2330</v>
      </c>
      <c r="C52" s="156">
        <v>1836714</v>
      </c>
    </row>
    <row r="53" spans="1:3" ht="11.25" customHeight="1" outlineLevel="2" x14ac:dyDescent="0.25">
      <c r="A53" s="73" t="s">
        <v>172</v>
      </c>
      <c r="B53" s="156">
        <v>1543</v>
      </c>
      <c r="C53" s="156">
        <v>1221072</v>
      </c>
    </row>
    <row r="54" spans="1:3" ht="11.25" customHeight="1" outlineLevel="2" x14ac:dyDescent="0.25">
      <c r="A54" s="73" t="s">
        <v>109</v>
      </c>
      <c r="B54" s="156">
        <v>481</v>
      </c>
      <c r="C54" s="156">
        <v>390099</v>
      </c>
    </row>
    <row r="55" spans="1:3" ht="11.25" customHeight="1" outlineLevel="2" x14ac:dyDescent="0.25">
      <c r="A55" s="73" t="s">
        <v>173</v>
      </c>
      <c r="B55" s="156">
        <v>2549</v>
      </c>
      <c r="C55" s="156">
        <v>2008689</v>
      </c>
    </row>
    <row r="56" spans="1:3" ht="11.25" customHeight="1" outlineLevel="1" x14ac:dyDescent="0.25">
      <c r="A56" s="70" t="s">
        <v>175</v>
      </c>
      <c r="B56" s="156">
        <v>14944</v>
      </c>
      <c r="C56" s="156">
        <v>11763196</v>
      </c>
    </row>
    <row r="57" spans="1:3" ht="11.25" customHeight="1" outlineLevel="2" x14ac:dyDescent="0.25">
      <c r="A57" s="73" t="s">
        <v>170</v>
      </c>
      <c r="B57" s="156">
        <v>8041</v>
      </c>
      <c r="C57" s="156">
        <v>6306622</v>
      </c>
    </row>
    <row r="58" spans="1:3" ht="11.25" customHeight="1" outlineLevel="2" x14ac:dyDescent="0.25">
      <c r="A58" s="73" t="s">
        <v>171</v>
      </c>
      <c r="B58" s="156">
        <v>2330</v>
      </c>
      <c r="C58" s="156">
        <v>1836714</v>
      </c>
    </row>
    <row r="59" spans="1:3" ht="11.25" customHeight="1" outlineLevel="2" x14ac:dyDescent="0.25">
      <c r="A59" s="73" t="s">
        <v>172</v>
      </c>
      <c r="B59" s="156">
        <v>1543</v>
      </c>
      <c r="C59" s="156">
        <v>1221072</v>
      </c>
    </row>
    <row r="60" spans="1:3" ht="11.25" customHeight="1" outlineLevel="2" x14ac:dyDescent="0.25">
      <c r="A60" s="73" t="s">
        <v>109</v>
      </c>
      <c r="B60" s="156">
        <v>481</v>
      </c>
      <c r="C60" s="156">
        <v>390099</v>
      </c>
    </row>
    <row r="61" spans="1:3" ht="11.25" customHeight="1" outlineLevel="2" x14ac:dyDescent="0.25">
      <c r="A61" s="73" t="s">
        <v>173</v>
      </c>
      <c r="B61" s="156">
        <v>2549</v>
      </c>
      <c r="C61" s="156">
        <v>2008689</v>
      </c>
    </row>
    <row r="62" spans="1:3" ht="11.25" customHeight="1" outlineLevel="1" x14ac:dyDescent="0.25">
      <c r="A62" s="70" t="s">
        <v>176</v>
      </c>
      <c r="B62" s="156">
        <v>14953</v>
      </c>
      <c r="C62" s="156">
        <v>11763190</v>
      </c>
    </row>
    <row r="63" spans="1:3" ht="11.25" customHeight="1" outlineLevel="2" x14ac:dyDescent="0.25">
      <c r="A63" s="73" t="s">
        <v>170</v>
      </c>
      <c r="B63" s="156">
        <v>8042</v>
      </c>
      <c r="C63" s="156">
        <v>6306621</v>
      </c>
    </row>
    <row r="64" spans="1:3" ht="11.25" customHeight="1" outlineLevel="2" x14ac:dyDescent="0.25">
      <c r="A64" s="73" t="s">
        <v>171</v>
      </c>
      <c r="B64" s="156">
        <v>2330</v>
      </c>
      <c r="C64" s="156">
        <v>1836712</v>
      </c>
    </row>
    <row r="65" spans="1:3" ht="11.25" customHeight="1" outlineLevel="2" x14ac:dyDescent="0.25">
      <c r="A65" s="73" t="s">
        <v>172</v>
      </c>
      <c r="B65" s="156">
        <v>1545</v>
      </c>
      <c r="C65" s="156">
        <v>1221070</v>
      </c>
    </row>
    <row r="66" spans="1:3" ht="11.25" customHeight="1" outlineLevel="2" x14ac:dyDescent="0.25">
      <c r="A66" s="73" t="s">
        <v>109</v>
      </c>
      <c r="B66" s="156">
        <v>483</v>
      </c>
      <c r="C66" s="156">
        <v>390099</v>
      </c>
    </row>
    <row r="67" spans="1:3" ht="11.25" customHeight="1" outlineLevel="2" x14ac:dyDescent="0.25">
      <c r="A67" s="73" t="s">
        <v>173</v>
      </c>
      <c r="B67" s="156">
        <v>2553</v>
      </c>
      <c r="C67" s="156">
        <v>2008688</v>
      </c>
    </row>
    <row r="68" spans="1:3" ht="4.5" customHeight="1" x14ac:dyDescent="0.25">
      <c r="A68" s="227"/>
      <c r="B68" s="156">
        <v>0</v>
      </c>
      <c r="C68" s="156">
        <v>0</v>
      </c>
    </row>
    <row r="69" spans="1:3" ht="11.25" customHeight="1" x14ac:dyDescent="0.25">
      <c r="A69" s="158" t="s">
        <v>115</v>
      </c>
      <c r="B69" s="156">
        <v>36656</v>
      </c>
      <c r="C69" s="156">
        <v>25591045</v>
      </c>
    </row>
    <row r="70" spans="1:3" ht="11.25" customHeight="1" outlineLevel="1" x14ac:dyDescent="0.25">
      <c r="A70" s="70" t="s">
        <v>169</v>
      </c>
      <c r="B70" s="156">
        <v>9162</v>
      </c>
      <c r="C70" s="156">
        <v>6397762</v>
      </c>
    </row>
    <row r="71" spans="1:3" ht="11.25" customHeight="1" outlineLevel="2" x14ac:dyDescent="0.25">
      <c r="A71" s="73" t="s">
        <v>170</v>
      </c>
      <c r="B71" s="156">
        <v>4583</v>
      </c>
      <c r="C71" s="156">
        <v>3199859</v>
      </c>
    </row>
    <row r="72" spans="1:3" ht="11.25" customHeight="1" outlineLevel="2" x14ac:dyDescent="0.25">
      <c r="A72" s="73" t="s">
        <v>171</v>
      </c>
      <c r="B72" s="156">
        <v>943</v>
      </c>
      <c r="C72" s="156">
        <v>658706</v>
      </c>
    </row>
    <row r="73" spans="1:3" ht="11.25" customHeight="1" outlineLevel="2" x14ac:dyDescent="0.25">
      <c r="A73" s="73" t="s">
        <v>172</v>
      </c>
      <c r="B73" s="156">
        <v>688</v>
      </c>
      <c r="C73" s="156">
        <v>480737</v>
      </c>
    </row>
    <row r="74" spans="1:3" ht="11.25" customHeight="1" outlineLevel="2" x14ac:dyDescent="0.25">
      <c r="A74" s="73" t="s">
        <v>109</v>
      </c>
      <c r="B74" s="156">
        <v>576</v>
      </c>
      <c r="C74" s="156">
        <v>401965</v>
      </c>
    </row>
    <row r="75" spans="1:3" ht="11.25" customHeight="1" outlineLevel="2" x14ac:dyDescent="0.25">
      <c r="A75" s="73" t="s">
        <v>173</v>
      </c>
      <c r="B75" s="156">
        <v>2372</v>
      </c>
      <c r="C75" s="156">
        <v>1656495</v>
      </c>
    </row>
    <row r="76" spans="1:3" ht="11.25" customHeight="1" outlineLevel="1" x14ac:dyDescent="0.25">
      <c r="A76" s="70" t="s">
        <v>174</v>
      </c>
      <c r="B76" s="156">
        <v>9162</v>
      </c>
      <c r="C76" s="156">
        <v>6397762</v>
      </c>
    </row>
    <row r="77" spans="1:3" ht="11.25" customHeight="1" outlineLevel="2" x14ac:dyDescent="0.25">
      <c r="A77" s="73" t="s">
        <v>170</v>
      </c>
      <c r="B77" s="156">
        <v>4583</v>
      </c>
      <c r="C77" s="156">
        <v>3199859</v>
      </c>
    </row>
    <row r="78" spans="1:3" ht="11.25" customHeight="1" outlineLevel="2" x14ac:dyDescent="0.25">
      <c r="A78" s="73" t="s">
        <v>171</v>
      </c>
      <c r="B78" s="156">
        <v>943</v>
      </c>
      <c r="C78" s="156">
        <v>658706</v>
      </c>
    </row>
    <row r="79" spans="1:3" ht="11.25" customHeight="1" outlineLevel="2" x14ac:dyDescent="0.25">
      <c r="A79" s="73" t="s">
        <v>172</v>
      </c>
      <c r="B79" s="156">
        <v>688</v>
      </c>
      <c r="C79" s="156">
        <v>480737</v>
      </c>
    </row>
    <row r="80" spans="1:3" ht="11.25" customHeight="1" outlineLevel="2" x14ac:dyDescent="0.25">
      <c r="A80" s="73" t="s">
        <v>109</v>
      </c>
      <c r="B80" s="156">
        <v>576</v>
      </c>
      <c r="C80" s="156">
        <v>401965</v>
      </c>
    </row>
    <row r="81" spans="1:3" ht="11.25" customHeight="1" outlineLevel="2" x14ac:dyDescent="0.25">
      <c r="A81" s="73" t="s">
        <v>173</v>
      </c>
      <c r="B81" s="156">
        <v>2372</v>
      </c>
      <c r="C81" s="156">
        <v>1656495</v>
      </c>
    </row>
    <row r="82" spans="1:3" ht="11.25" customHeight="1" outlineLevel="1" x14ac:dyDescent="0.25">
      <c r="A82" s="70" t="s">
        <v>175</v>
      </c>
      <c r="B82" s="156">
        <v>9162</v>
      </c>
      <c r="C82" s="156">
        <v>6397762</v>
      </c>
    </row>
    <row r="83" spans="1:3" ht="11.25" customHeight="1" outlineLevel="2" x14ac:dyDescent="0.25">
      <c r="A83" s="73" t="s">
        <v>170</v>
      </c>
      <c r="B83" s="156">
        <v>4583</v>
      </c>
      <c r="C83" s="156">
        <v>3199859</v>
      </c>
    </row>
    <row r="84" spans="1:3" ht="11.25" customHeight="1" outlineLevel="2" x14ac:dyDescent="0.25">
      <c r="A84" s="73" t="s">
        <v>171</v>
      </c>
      <c r="B84" s="156">
        <v>943</v>
      </c>
      <c r="C84" s="156">
        <v>658706</v>
      </c>
    </row>
    <row r="85" spans="1:3" ht="11.25" customHeight="1" outlineLevel="2" x14ac:dyDescent="0.25">
      <c r="A85" s="73" t="s">
        <v>172</v>
      </c>
      <c r="B85" s="156">
        <v>688</v>
      </c>
      <c r="C85" s="156">
        <v>480737</v>
      </c>
    </row>
    <row r="86" spans="1:3" ht="11.25" customHeight="1" outlineLevel="2" x14ac:dyDescent="0.25">
      <c r="A86" s="73" t="s">
        <v>109</v>
      </c>
      <c r="B86" s="156">
        <v>576</v>
      </c>
      <c r="C86" s="156">
        <v>401965</v>
      </c>
    </row>
    <row r="87" spans="1:3" ht="11.25" customHeight="1" outlineLevel="2" x14ac:dyDescent="0.25">
      <c r="A87" s="73" t="s">
        <v>173</v>
      </c>
      <c r="B87" s="156">
        <v>2372</v>
      </c>
      <c r="C87" s="156">
        <v>1656495</v>
      </c>
    </row>
    <row r="88" spans="1:3" ht="11.25" customHeight="1" outlineLevel="1" x14ac:dyDescent="0.25">
      <c r="A88" s="70" t="s">
        <v>176</v>
      </c>
      <c r="B88" s="156">
        <v>9170</v>
      </c>
      <c r="C88" s="156">
        <v>6397759</v>
      </c>
    </row>
    <row r="89" spans="1:3" ht="11.25" customHeight="1" outlineLevel="2" x14ac:dyDescent="0.25">
      <c r="A89" s="73" t="s">
        <v>170</v>
      </c>
      <c r="B89" s="156">
        <v>4585</v>
      </c>
      <c r="C89" s="156">
        <v>3199856</v>
      </c>
    </row>
    <row r="90" spans="1:3" ht="11.25" customHeight="1" outlineLevel="2" x14ac:dyDescent="0.25">
      <c r="A90" s="73" t="s">
        <v>171</v>
      </c>
      <c r="B90" s="156">
        <v>945</v>
      </c>
      <c r="C90" s="156">
        <v>658705</v>
      </c>
    </row>
    <row r="91" spans="1:3" ht="11.25" customHeight="1" outlineLevel="2" x14ac:dyDescent="0.25">
      <c r="A91" s="73" t="s">
        <v>172</v>
      </c>
      <c r="B91" s="156">
        <v>690</v>
      </c>
      <c r="C91" s="156">
        <v>480738</v>
      </c>
    </row>
    <row r="92" spans="1:3" ht="11.25" customHeight="1" outlineLevel="2" x14ac:dyDescent="0.25">
      <c r="A92" s="73" t="s">
        <v>109</v>
      </c>
      <c r="B92" s="156">
        <v>576</v>
      </c>
      <c r="C92" s="156">
        <v>401965</v>
      </c>
    </row>
    <row r="93" spans="1:3" ht="11.25" customHeight="1" outlineLevel="2" x14ac:dyDescent="0.25">
      <c r="A93" s="73" t="s">
        <v>173</v>
      </c>
      <c r="B93" s="156">
        <v>2374</v>
      </c>
      <c r="C93" s="156">
        <v>1656495</v>
      </c>
    </row>
    <row r="94" spans="1:3" ht="5.0999999999999996" customHeight="1" x14ac:dyDescent="0.25">
      <c r="A94" s="227"/>
      <c r="B94" s="156">
        <v>0</v>
      </c>
      <c r="C94" s="156">
        <v>0</v>
      </c>
    </row>
    <row r="95" spans="1:3" ht="11.25" customHeight="1" x14ac:dyDescent="0.25">
      <c r="A95" s="158" t="s">
        <v>116</v>
      </c>
      <c r="B95" s="156">
        <v>56887</v>
      </c>
      <c r="C95" s="156">
        <v>43429971</v>
      </c>
    </row>
    <row r="96" spans="1:3" ht="11.25" customHeight="1" outlineLevel="1" x14ac:dyDescent="0.25">
      <c r="A96" s="70" t="s">
        <v>169</v>
      </c>
      <c r="B96" s="156">
        <v>14220</v>
      </c>
      <c r="C96" s="156">
        <v>10857492</v>
      </c>
    </row>
    <row r="97" spans="1:3" ht="11.25" customHeight="1" outlineLevel="2" x14ac:dyDescent="0.25">
      <c r="A97" s="73" t="s">
        <v>170</v>
      </c>
      <c r="B97" s="156">
        <v>8227</v>
      </c>
      <c r="C97" s="156">
        <v>6259834</v>
      </c>
    </row>
    <row r="98" spans="1:3" ht="11.25" customHeight="1" outlineLevel="2" x14ac:dyDescent="0.25">
      <c r="A98" s="73" t="s">
        <v>171</v>
      </c>
      <c r="B98" s="156">
        <v>1812</v>
      </c>
      <c r="C98" s="156">
        <v>1387687</v>
      </c>
    </row>
    <row r="99" spans="1:3" ht="11.25" customHeight="1" outlineLevel="2" x14ac:dyDescent="0.25">
      <c r="A99" s="73" t="s">
        <v>172</v>
      </c>
      <c r="B99" s="156">
        <v>1785</v>
      </c>
      <c r="C99" s="156">
        <v>1366980</v>
      </c>
    </row>
    <row r="100" spans="1:3" ht="11.25" customHeight="1" outlineLevel="2" x14ac:dyDescent="0.25">
      <c r="A100" s="73" t="s">
        <v>109</v>
      </c>
      <c r="B100" s="156">
        <v>427</v>
      </c>
      <c r="C100" s="156">
        <v>336240</v>
      </c>
    </row>
    <row r="101" spans="1:3" ht="11.25" customHeight="1" outlineLevel="2" x14ac:dyDescent="0.25">
      <c r="A101" s="73" t="s">
        <v>173</v>
      </c>
      <c r="B101" s="156">
        <v>1969</v>
      </c>
      <c r="C101" s="156">
        <v>1506751</v>
      </c>
    </row>
    <row r="102" spans="1:3" ht="11.25" customHeight="1" outlineLevel="1" x14ac:dyDescent="0.25">
      <c r="A102" s="70" t="s">
        <v>174</v>
      </c>
      <c r="B102" s="156">
        <v>14220</v>
      </c>
      <c r="C102" s="156">
        <v>10857492</v>
      </c>
    </row>
    <row r="103" spans="1:3" ht="11.25" customHeight="1" outlineLevel="2" x14ac:dyDescent="0.25">
      <c r="A103" s="73" t="s">
        <v>170</v>
      </c>
      <c r="B103" s="156">
        <v>8227</v>
      </c>
      <c r="C103" s="156">
        <v>6259834</v>
      </c>
    </row>
    <row r="104" spans="1:3" ht="11.25" customHeight="1" outlineLevel="2" x14ac:dyDescent="0.25">
      <c r="A104" s="73" t="s">
        <v>171</v>
      </c>
      <c r="B104" s="156">
        <v>1812</v>
      </c>
      <c r="C104" s="156">
        <v>1387687</v>
      </c>
    </row>
    <row r="105" spans="1:3" ht="11.25" customHeight="1" outlineLevel="2" x14ac:dyDescent="0.25">
      <c r="A105" s="73" t="s">
        <v>172</v>
      </c>
      <c r="B105" s="156">
        <v>1785</v>
      </c>
      <c r="C105" s="156">
        <v>1366980</v>
      </c>
    </row>
    <row r="106" spans="1:3" ht="11.25" customHeight="1" outlineLevel="2" x14ac:dyDescent="0.25">
      <c r="A106" s="73" t="s">
        <v>109</v>
      </c>
      <c r="B106" s="156">
        <v>427</v>
      </c>
      <c r="C106" s="156">
        <v>336240</v>
      </c>
    </row>
    <row r="107" spans="1:3" ht="11.25" customHeight="1" outlineLevel="2" x14ac:dyDescent="0.25">
      <c r="A107" s="73" t="s">
        <v>173</v>
      </c>
      <c r="B107" s="156">
        <v>1969</v>
      </c>
      <c r="C107" s="156">
        <v>1506751</v>
      </c>
    </row>
    <row r="108" spans="1:3" ht="11.25" customHeight="1" outlineLevel="1" x14ac:dyDescent="0.25">
      <c r="A108" s="70" t="s">
        <v>175</v>
      </c>
      <c r="B108" s="156">
        <v>14220</v>
      </c>
      <c r="C108" s="156">
        <v>10857492</v>
      </c>
    </row>
    <row r="109" spans="1:3" ht="11.25" customHeight="1" outlineLevel="2" x14ac:dyDescent="0.25">
      <c r="A109" s="73" t="s">
        <v>170</v>
      </c>
      <c r="B109" s="156">
        <v>8227</v>
      </c>
      <c r="C109" s="156">
        <v>6259834</v>
      </c>
    </row>
    <row r="110" spans="1:3" ht="11.25" customHeight="1" outlineLevel="2" x14ac:dyDescent="0.25">
      <c r="A110" s="73" t="s">
        <v>171</v>
      </c>
      <c r="B110" s="156">
        <v>1812</v>
      </c>
      <c r="C110" s="156">
        <v>1387687</v>
      </c>
    </row>
    <row r="111" spans="1:3" ht="11.25" customHeight="1" outlineLevel="2" x14ac:dyDescent="0.25">
      <c r="A111" s="73" t="s">
        <v>172</v>
      </c>
      <c r="B111" s="156">
        <v>1785</v>
      </c>
      <c r="C111" s="156">
        <v>1366980</v>
      </c>
    </row>
    <row r="112" spans="1:3" ht="11.25" customHeight="1" outlineLevel="2" x14ac:dyDescent="0.25">
      <c r="A112" s="73" t="s">
        <v>109</v>
      </c>
      <c r="B112" s="156">
        <v>427</v>
      </c>
      <c r="C112" s="156">
        <v>336240</v>
      </c>
    </row>
    <row r="113" spans="1:3" ht="11.25" customHeight="1" outlineLevel="2" x14ac:dyDescent="0.25">
      <c r="A113" s="73" t="s">
        <v>173</v>
      </c>
      <c r="B113" s="156">
        <v>1969</v>
      </c>
      <c r="C113" s="156">
        <v>1506751</v>
      </c>
    </row>
    <row r="114" spans="1:3" ht="11.25" customHeight="1" outlineLevel="1" x14ac:dyDescent="0.25">
      <c r="A114" s="70" t="s">
        <v>176</v>
      </c>
      <c r="B114" s="156">
        <v>14227</v>
      </c>
      <c r="C114" s="156">
        <v>10857495</v>
      </c>
    </row>
    <row r="115" spans="1:3" ht="11.25" customHeight="1" outlineLevel="2" x14ac:dyDescent="0.25">
      <c r="A115" s="73" t="s">
        <v>170</v>
      </c>
      <c r="B115" s="156">
        <v>8228</v>
      </c>
      <c r="C115" s="156">
        <v>6259834</v>
      </c>
    </row>
    <row r="116" spans="1:3" ht="11.25" customHeight="1" outlineLevel="2" x14ac:dyDescent="0.25">
      <c r="A116" s="73" t="s">
        <v>171</v>
      </c>
      <c r="B116" s="156">
        <v>1814</v>
      </c>
      <c r="C116" s="156">
        <v>1387688</v>
      </c>
    </row>
    <row r="117" spans="1:3" ht="11.25" customHeight="1" outlineLevel="2" x14ac:dyDescent="0.25">
      <c r="A117" s="73" t="s">
        <v>172</v>
      </c>
      <c r="B117" s="156">
        <v>1786</v>
      </c>
      <c r="C117" s="156">
        <v>1366981</v>
      </c>
    </row>
    <row r="118" spans="1:3" ht="11.25" customHeight="1" outlineLevel="2" x14ac:dyDescent="0.25">
      <c r="A118" s="73" t="s">
        <v>109</v>
      </c>
      <c r="B118" s="156">
        <v>430</v>
      </c>
      <c r="C118" s="156">
        <v>336239</v>
      </c>
    </row>
    <row r="119" spans="1:3" ht="11.25" customHeight="1" outlineLevel="2" x14ac:dyDescent="0.25">
      <c r="A119" s="73" t="s">
        <v>173</v>
      </c>
      <c r="B119" s="156">
        <v>1969</v>
      </c>
      <c r="C119" s="156">
        <v>1506753</v>
      </c>
    </row>
    <row r="120" spans="1:3" ht="12.75" customHeight="1" x14ac:dyDescent="0.25">
      <c r="A120" s="227"/>
      <c r="B120" s="156">
        <v>0</v>
      </c>
      <c r="C120" s="156">
        <v>0</v>
      </c>
    </row>
    <row r="121" spans="1:3" ht="11.25" customHeight="1" x14ac:dyDescent="0.25">
      <c r="A121" s="158" t="s">
        <v>117</v>
      </c>
      <c r="B121" s="156">
        <v>36208</v>
      </c>
      <c r="C121" s="156">
        <v>25284034</v>
      </c>
    </row>
    <row r="122" spans="1:3" ht="11.25" customHeight="1" outlineLevel="1" x14ac:dyDescent="0.25">
      <c r="A122" s="70" t="s">
        <v>169</v>
      </c>
      <c r="B122" s="156">
        <v>9054</v>
      </c>
      <c r="C122" s="156">
        <v>6321010</v>
      </c>
    </row>
    <row r="123" spans="1:3" ht="11.25" customHeight="1" outlineLevel="2" x14ac:dyDescent="0.25">
      <c r="A123" s="73" t="s">
        <v>170</v>
      </c>
      <c r="B123" s="156">
        <v>4714</v>
      </c>
      <c r="C123" s="156">
        <v>3291675</v>
      </c>
    </row>
    <row r="124" spans="1:3" ht="11.25" customHeight="1" outlineLevel="2" x14ac:dyDescent="0.25">
      <c r="A124" s="73" t="s">
        <v>171</v>
      </c>
      <c r="B124" s="156">
        <v>1414</v>
      </c>
      <c r="C124" s="156">
        <v>987044</v>
      </c>
    </row>
    <row r="125" spans="1:3" ht="11.25" customHeight="1" outlineLevel="2" x14ac:dyDescent="0.25">
      <c r="A125" s="73" t="s">
        <v>172</v>
      </c>
      <c r="B125" s="156">
        <v>1047</v>
      </c>
      <c r="C125" s="156">
        <v>730974</v>
      </c>
    </row>
    <row r="126" spans="1:3" ht="11.25" customHeight="1" outlineLevel="2" x14ac:dyDescent="0.25">
      <c r="A126" s="73" t="s">
        <v>109</v>
      </c>
      <c r="B126" s="156">
        <v>314</v>
      </c>
      <c r="C126" s="156">
        <v>218833</v>
      </c>
    </row>
    <row r="127" spans="1:3" ht="11.25" customHeight="1" outlineLevel="2" x14ac:dyDescent="0.25">
      <c r="A127" s="73" t="s">
        <v>173</v>
      </c>
      <c r="B127" s="156">
        <v>1565</v>
      </c>
      <c r="C127" s="156">
        <v>1092484</v>
      </c>
    </row>
    <row r="128" spans="1:3" ht="11.25" customHeight="1" outlineLevel="1" x14ac:dyDescent="0.25">
      <c r="A128" s="70" t="s">
        <v>174</v>
      </c>
      <c r="B128" s="156">
        <v>9054</v>
      </c>
      <c r="C128" s="156">
        <v>6321010</v>
      </c>
    </row>
    <row r="129" spans="1:3" ht="11.25" customHeight="1" outlineLevel="2" x14ac:dyDescent="0.25">
      <c r="A129" s="73" t="s">
        <v>170</v>
      </c>
      <c r="B129" s="156">
        <v>4714</v>
      </c>
      <c r="C129" s="156">
        <v>3291675</v>
      </c>
    </row>
    <row r="130" spans="1:3" ht="11.25" customHeight="1" outlineLevel="2" x14ac:dyDescent="0.25">
      <c r="A130" s="73" t="s">
        <v>171</v>
      </c>
      <c r="B130" s="156">
        <v>1414</v>
      </c>
      <c r="C130" s="156">
        <v>987044</v>
      </c>
    </row>
    <row r="131" spans="1:3" ht="11.25" customHeight="1" outlineLevel="2" x14ac:dyDescent="0.25">
      <c r="A131" s="73" t="s">
        <v>172</v>
      </c>
      <c r="B131" s="156">
        <v>1047</v>
      </c>
      <c r="C131" s="156">
        <v>730974</v>
      </c>
    </row>
    <row r="132" spans="1:3" ht="11.25" customHeight="1" outlineLevel="2" x14ac:dyDescent="0.25">
      <c r="A132" s="73" t="s">
        <v>109</v>
      </c>
      <c r="B132" s="156">
        <v>314</v>
      </c>
      <c r="C132" s="156">
        <v>218833</v>
      </c>
    </row>
    <row r="133" spans="1:3" ht="11.25" customHeight="1" outlineLevel="2" x14ac:dyDescent="0.25">
      <c r="A133" s="73" t="s">
        <v>173</v>
      </c>
      <c r="B133" s="156">
        <v>1565</v>
      </c>
      <c r="C133" s="156">
        <v>1092484</v>
      </c>
    </row>
    <row r="134" spans="1:3" ht="11.25" customHeight="1" outlineLevel="1" x14ac:dyDescent="0.25">
      <c r="A134" s="70" t="s">
        <v>175</v>
      </c>
      <c r="B134" s="156">
        <v>9054</v>
      </c>
      <c r="C134" s="156">
        <v>6321010</v>
      </c>
    </row>
    <row r="135" spans="1:3" ht="11.25" customHeight="1" outlineLevel="2" x14ac:dyDescent="0.25">
      <c r="A135" s="73" t="s">
        <v>170</v>
      </c>
      <c r="B135" s="156">
        <v>4714</v>
      </c>
      <c r="C135" s="156">
        <v>3291675</v>
      </c>
    </row>
    <row r="136" spans="1:3" ht="11.25" customHeight="1" outlineLevel="2" x14ac:dyDescent="0.25">
      <c r="A136" s="73" t="s">
        <v>171</v>
      </c>
      <c r="B136" s="156">
        <v>1414</v>
      </c>
      <c r="C136" s="156">
        <v>987044</v>
      </c>
    </row>
    <row r="137" spans="1:3" ht="11.25" customHeight="1" outlineLevel="2" x14ac:dyDescent="0.25">
      <c r="A137" s="73" t="s">
        <v>172</v>
      </c>
      <c r="B137" s="156">
        <v>1047</v>
      </c>
      <c r="C137" s="156">
        <v>730974</v>
      </c>
    </row>
    <row r="138" spans="1:3" ht="11.25" customHeight="1" outlineLevel="2" x14ac:dyDescent="0.25">
      <c r="A138" s="73" t="s">
        <v>109</v>
      </c>
      <c r="B138" s="156">
        <v>314</v>
      </c>
      <c r="C138" s="156">
        <v>218833</v>
      </c>
    </row>
    <row r="139" spans="1:3" ht="11.25" customHeight="1" outlineLevel="2" x14ac:dyDescent="0.25">
      <c r="A139" s="73" t="s">
        <v>173</v>
      </c>
      <c r="B139" s="156">
        <v>1565</v>
      </c>
      <c r="C139" s="156">
        <v>1092484</v>
      </c>
    </row>
    <row r="140" spans="1:3" ht="11.25" customHeight="1" outlineLevel="1" x14ac:dyDescent="0.25">
      <c r="A140" s="70" t="s">
        <v>176</v>
      </c>
      <c r="B140" s="156">
        <v>9046</v>
      </c>
      <c r="C140" s="156">
        <v>6321004</v>
      </c>
    </row>
    <row r="141" spans="1:3" ht="11.25" customHeight="1" outlineLevel="2" x14ac:dyDescent="0.25">
      <c r="A141" s="73" t="s">
        <v>170</v>
      </c>
      <c r="B141" s="156">
        <v>4715</v>
      </c>
      <c r="C141" s="156">
        <v>3291672</v>
      </c>
    </row>
    <row r="142" spans="1:3" ht="11.25" customHeight="1" outlineLevel="2" x14ac:dyDescent="0.25">
      <c r="A142" s="73" t="s">
        <v>171</v>
      </c>
      <c r="B142" s="156">
        <v>1411</v>
      </c>
      <c r="C142" s="156">
        <v>987042</v>
      </c>
    </row>
    <row r="143" spans="1:3" ht="11.25" customHeight="1" outlineLevel="2" x14ac:dyDescent="0.25">
      <c r="A143" s="73" t="s">
        <v>172</v>
      </c>
      <c r="B143" s="156">
        <v>1045</v>
      </c>
      <c r="C143" s="156">
        <v>730972</v>
      </c>
    </row>
    <row r="144" spans="1:3" ht="11.25" customHeight="1" outlineLevel="2" x14ac:dyDescent="0.25">
      <c r="A144" s="73" t="s">
        <v>109</v>
      </c>
      <c r="B144" s="156">
        <v>312</v>
      </c>
      <c r="C144" s="156">
        <v>218834</v>
      </c>
    </row>
    <row r="145" spans="1:3" ht="11.25" customHeight="1" outlineLevel="2" x14ac:dyDescent="0.25">
      <c r="A145" s="73" t="s">
        <v>173</v>
      </c>
      <c r="B145" s="156">
        <v>1563</v>
      </c>
      <c r="C145" s="156">
        <v>1092484</v>
      </c>
    </row>
    <row r="146" spans="1:3" ht="5.0999999999999996" customHeight="1" x14ac:dyDescent="0.25">
      <c r="A146" s="227"/>
      <c r="B146" s="156">
        <v>0</v>
      </c>
      <c r="C146" s="156">
        <v>0</v>
      </c>
    </row>
    <row r="147" spans="1:3" ht="11.25" customHeight="1" x14ac:dyDescent="0.25">
      <c r="A147" s="158" t="s">
        <v>118</v>
      </c>
      <c r="B147" s="156">
        <v>22560</v>
      </c>
      <c r="C147" s="156">
        <v>15897955</v>
      </c>
    </row>
    <row r="148" spans="1:3" ht="11.25" customHeight="1" outlineLevel="1" x14ac:dyDescent="0.25">
      <c r="A148" s="70" t="s">
        <v>169</v>
      </c>
      <c r="B148" s="156">
        <v>5642</v>
      </c>
      <c r="C148" s="156">
        <v>3974489</v>
      </c>
    </row>
    <row r="149" spans="1:3" ht="11.25" customHeight="1" outlineLevel="2" x14ac:dyDescent="0.25">
      <c r="A149" s="73" t="s">
        <v>170</v>
      </c>
      <c r="B149" s="156">
        <v>3658</v>
      </c>
      <c r="C149" s="156">
        <v>2576128</v>
      </c>
    </row>
    <row r="150" spans="1:3" ht="11.25" customHeight="1" outlineLevel="2" x14ac:dyDescent="0.25">
      <c r="A150" s="73" t="s">
        <v>171</v>
      </c>
      <c r="B150" s="156">
        <v>659</v>
      </c>
      <c r="C150" s="156">
        <v>464861</v>
      </c>
    </row>
    <row r="151" spans="1:3" ht="11.25" customHeight="1" outlineLevel="2" x14ac:dyDescent="0.25">
      <c r="A151" s="73" t="s">
        <v>172</v>
      </c>
      <c r="B151" s="156">
        <v>522</v>
      </c>
      <c r="C151" s="156">
        <v>367922</v>
      </c>
    </row>
    <row r="152" spans="1:3" ht="11.25" customHeight="1" outlineLevel="2" x14ac:dyDescent="0.25">
      <c r="A152" s="73" t="s">
        <v>109</v>
      </c>
      <c r="B152" s="156">
        <v>104</v>
      </c>
      <c r="C152" s="156">
        <v>73020</v>
      </c>
    </row>
    <row r="153" spans="1:3" ht="11.25" customHeight="1" outlineLevel="2" x14ac:dyDescent="0.25">
      <c r="A153" s="73" t="s">
        <v>173</v>
      </c>
      <c r="B153" s="156">
        <v>699</v>
      </c>
      <c r="C153" s="156">
        <v>492558</v>
      </c>
    </row>
    <row r="154" spans="1:3" ht="11.25" customHeight="1" outlineLevel="1" x14ac:dyDescent="0.25">
      <c r="A154" s="70" t="s">
        <v>174</v>
      </c>
      <c r="B154" s="156">
        <v>5642</v>
      </c>
      <c r="C154" s="156">
        <v>3974489</v>
      </c>
    </row>
    <row r="155" spans="1:3" ht="11.25" customHeight="1" outlineLevel="2" x14ac:dyDescent="0.25">
      <c r="A155" s="73" t="s">
        <v>170</v>
      </c>
      <c r="B155" s="156">
        <v>3658</v>
      </c>
      <c r="C155" s="156">
        <v>2576128</v>
      </c>
    </row>
    <row r="156" spans="1:3" ht="11.25" customHeight="1" outlineLevel="2" x14ac:dyDescent="0.25">
      <c r="A156" s="73" t="s">
        <v>171</v>
      </c>
      <c r="B156" s="156">
        <v>659</v>
      </c>
      <c r="C156" s="156">
        <v>464861</v>
      </c>
    </row>
    <row r="157" spans="1:3" ht="11.25" customHeight="1" outlineLevel="2" x14ac:dyDescent="0.25">
      <c r="A157" s="73" t="s">
        <v>172</v>
      </c>
      <c r="B157" s="156">
        <v>522</v>
      </c>
      <c r="C157" s="156">
        <v>367922</v>
      </c>
    </row>
    <row r="158" spans="1:3" ht="11.25" customHeight="1" outlineLevel="2" x14ac:dyDescent="0.25">
      <c r="A158" s="73" t="s">
        <v>109</v>
      </c>
      <c r="B158" s="156">
        <v>104</v>
      </c>
      <c r="C158" s="156">
        <v>73020</v>
      </c>
    </row>
    <row r="159" spans="1:3" ht="11.25" customHeight="1" outlineLevel="2" x14ac:dyDescent="0.25">
      <c r="A159" s="73" t="s">
        <v>173</v>
      </c>
      <c r="B159" s="156">
        <v>699</v>
      </c>
      <c r="C159" s="156">
        <v>492558</v>
      </c>
    </row>
    <row r="160" spans="1:3" ht="11.25" customHeight="1" outlineLevel="1" x14ac:dyDescent="0.25">
      <c r="A160" s="70" t="s">
        <v>175</v>
      </c>
      <c r="B160" s="156">
        <v>5642</v>
      </c>
      <c r="C160" s="156">
        <v>3974489</v>
      </c>
    </row>
    <row r="161" spans="1:3" ht="11.25" customHeight="1" outlineLevel="2" x14ac:dyDescent="0.25">
      <c r="A161" s="73" t="s">
        <v>170</v>
      </c>
      <c r="B161" s="156">
        <v>3658</v>
      </c>
      <c r="C161" s="156">
        <v>2576128</v>
      </c>
    </row>
    <row r="162" spans="1:3" ht="11.25" customHeight="1" outlineLevel="2" x14ac:dyDescent="0.25">
      <c r="A162" s="73" t="s">
        <v>171</v>
      </c>
      <c r="B162" s="156">
        <v>659</v>
      </c>
      <c r="C162" s="156">
        <v>464861</v>
      </c>
    </row>
    <row r="163" spans="1:3" ht="11.25" customHeight="1" outlineLevel="2" x14ac:dyDescent="0.25">
      <c r="A163" s="73" t="s">
        <v>172</v>
      </c>
      <c r="B163" s="156">
        <v>522</v>
      </c>
      <c r="C163" s="156">
        <v>367922</v>
      </c>
    </row>
    <row r="164" spans="1:3" ht="11.25" customHeight="1" outlineLevel="2" x14ac:dyDescent="0.25">
      <c r="A164" s="73" t="s">
        <v>109</v>
      </c>
      <c r="B164" s="156">
        <v>104</v>
      </c>
      <c r="C164" s="156">
        <v>73020</v>
      </c>
    </row>
    <row r="165" spans="1:3" ht="11.25" customHeight="1" outlineLevel="2" x14ac:dyDescent="0.25">
      <c r="A165" s="73" t="s">
        <v>173</v>
      </c>
      <c r="B165" s="156">
        <v>699</v>
      </c>
      <c r="C165" s="156">
        <v>492558</v>
      </c>
    </row>
    <row r="166" spans="1:3" ht="11.25" customHeight="1" outlineLevel="1" x14ac:dyDescent="0.25">
      <c r="A166" s="70" t="s">
        <v>176</v>
      </c>
      <c r="B166" s="156">
        <v>5634</v>
      </c>
      <c r="C166" s="156">
        <v>3974488</v>
      </c>
    </row>
    <row r="167" spans="1:3" ht="11.25" customHeight="1" outlineLevel="2" x14ac:dyDescent="0.25">
      <c r="A167" s="73" t="s">
        <v>170</v>
      </c>
      <c r="B167" s="156">
        <v>3657</v>
      </c>
      <c r="C167" s="156">
        <v>2576129</v>
      </c>
    </row>
    <row r="168" spans="1:3" ht="11.25" customHeight="1" outlineLevel="2" x14ac:dyDescent="0.25">
      <c r="A168" s="73" t="s">
        <v>171</v>
      </c>
      <c r="B168" s="156">
        <v>659</v>
      </c>
      <c r="C168" s="156">
        <v>464861</v>
      </c>
    </row>
    <row r="169" spans="1:3" ht="11.25" customHeight="1" outlineLevel="2" x14ac:dyDescent="0.25">
      <c r="A169" s="73" t="s">
        <v>172</v>
      </c>
      <c r="B169" s="156">
        <v>520</v>
      </c>
      <c r="C169" s="156">
        <v>367921</v>
      </c>
    </row>
    <row r="170" spans="1:3" ht="11.25" customHeight="1" outlineLevel="2" x14ac:dyDescent="0.25">
      <c r="A170" s="73" t="s">
        <v>109</v>
      </c>
      <c r="B170" s="156">
        <v>102</v>
      </c>
      <c r="C170" s="156">
        <v>73018</v>
      </c>
    </row>
    <row r="171" spans="1:3" ht="11.25" customHeight="1" outlineLevel="2" x14ac:dyDescent="0.25">
      <c r="A171" s="73" t="s">
        <v>173</v>
      </c>
      <c r="B171" s="156">
        <v>696</v>
      </c>
      <c r="C171" s="156">
        <v>492559</v>
      </c>
    </row>
    <row r="172" spans="1:3" ht="5.0999999999999996" customHeight="1" x14ac:dyDescent="0.25">
      <c r="A172" s="227"/>
      <c r="B172" s="156">
        <v>0</v>
      </c>
      <c r="C172" s="156">
        <v>0</v>
      </c>
    </row>
    <row r="173" spans="1:3" ht="21" customHeight="1" x14ac:dyDescent="0.25">
      <c r="A173" s="158" t="s">
        <v>119</v>
      </c>
      <c r="B173" s="156">
        <v>66372</v>
      </c>
      <c r="C173" s="156">
        <v>49532395</v>
      </c>
    </row>
    <row r="174" spans="1:3" ht="11.25" customHeight="1" outlineLevel="1" x14ac:dyDescent="0.25">
      <c r="A174" s="70" t="s">
        <v>169</v>
      </c>
      <c r="B174" s="156">
        <v>16591</v>
      </c>
      <c r="C174" s="156">
        <v>12383095</v>
      </c>
    </row>
    <row r="175" spans="1:3" ht="11.25" customHeight="1" outlineLevel="2" x14ac:dyDescent="0.25">
      <c r="A175" s="73" t="s">
        <v>170</v>
      </c>
      <c r="B175" s="156">
        <v>9805</v>
      </c>
      <c r="C175" s="156">
        <v>7294344</v>
      </c>
    </row>
    <row r="176" spans="1:3" ht="11.25" customHeight="1" outlineLevel="2" x14ac:dyDescent="0.25">
      <c r="A176" s="73" t="s">
        <v>171</v>
      </c>
      <c r="B176" s="156">
        <v>1381</v>
      </c>
      <c r="C176" s="156">
        <v>1038096</v>
      </c>
    </row>
    <row r="177" spans="1:3" ht="11.25" customHeight="1" outlineLevel="2" x14ac:dyDescent="0.25">
      <c r="A177" s="73" t="s">
        <v>172</v>
      </c>
      <c r="B177" s="156">
        <v>1397</v>
      </c>
      <c r="C177" s="156">
        <v>1049774</v>
      </c>
    </row>
    <row r="178" spans="1:3" ht="11.25" customHeight="1" outlineLevel="2" x14ac:dyDescent="0.25">
      <c r="A178" s="73" t="s">
        <v>109</v>
      </c>
      <c r="B178" s="156">
        <v>399</v>
      </c>
      <c r="C178" s="156">
        <v>308218</v>
      </c>
    </row>
    <row r="179" spans="1:3" ht="11.25" customHeight="1" outlineLevel="2" x14ac:dyDescent="0.25">
      <c r="A179" s="73" t="s">
        <v>173</v>
      </c>
      <c r="B179" s="156">
        <v>3609</v>
      </c>
      <c r="C179" s="156">
        <v>2692663</v>
      </c>
    </row>
    <row r="180" spans="1:3" ht="11.25" customHeight="1" outlineLevel="1" x14ac:dyDescent="0.25">
      <c r="A180" s="70" t="s">
        <v>174</v>
      </c>
      <c r="B180" s="156">
        <v>16591</v>
      </c>
      <c r="C180" s="156">
        <v>12383095</v>
      </c>
    </row>
    <row r="181" spans="1:3" ht="11.25" customHeight="1" outlineLevel="2" x14ac:dyDescent="0.25">
      <c r="A181" s="73" t="s">
        <v>170</v>
      </c>
      <c r="B181" s="156">
        <v>9805</v>
      </c>
      <c r="C181" s="156">
        <v>7294344</v>
      </c>
    </row>
    <row r="182" spans="1:3" ht="11.25" customHeight="1" outlineLevel="2" x14ac:dyDescent="0.25">
      <c r="A182" s="73" t="s">
        <v>171</v>
      </c>
      <c r="B182" s="156">
        <v>1381</v>
      </c>
      <c r="C182" s="156">
        <v>1038096</v>
      </c>
    </row>
    <row r="183" spans="1:3" ht="11.25" customHeight="1" outlineLevel="2" x14ac:dyDescent="0.25">
      <c r="A183" s="73" t="s">
        <v>172</v>
      </c>
      <c r="B183" s="156">
        <v>1397</v>
      </c>
      <c r="C183" s="156">
        <v>1049774</v>
      </c>
    </row>
    <row r="184" spans="1:3" ht="11.25" customHeight="1" outlineLevel="2" x14ac:dyDescent="0.25">
      <c r="A184" s="73" t="s">
        <v>109</v>
      </c>
      <c r="B184" s="156">
        <v>399</v>
      </c>
      <c r="C184" s="156">
        <v>308218</v>
      </c>
    </row>
    <row r="185" spans="1:3" ht="11.25" customHeight="1" outlineLevel="2" x14ac:dyDescent="0.25">
      <c r="A185" s="73" t="s">
        <v>173</v>
      </c>
      <c r="B185" s="156">
        <v>3609</v>
      </c>
      <c r="C185" s="156">
        <v>2692663</v>
      </c>
    </row>
    <row r="186" spans="1:3" ht="11.25" customHeight="1" outlineLevel="1" x14ac:dyDescent="0.25">
      <c r="A186" s="70" t="s">
        <v>175</v>
      </c>
      <c r="B186" s="156">
        <v>16591</v>
      </c>
      <c r="C186" s="156">
        <v>12383095</v>
      </c>
    </row>
    <row r="187" spans="1:3" ht="11.25" customHeight="1" outlineLevel="2" x14ac:dyDescent="0.25">
      <c r="A187" s="73" t="s">
        <v>170</v>
      </c>
      <c r="B187" s="156">
        <v>9805</v>
      </c>
      <c r="C187" s="156">
        <v>7294344</v>
      </c>
    </row>
    <row r="188" spans="1:3" ht="11.25" customHeight="1" outlineLevel="2" x14ac:dyDescent="0.25">
      <c r="A188" s="73" t="s">
        <v>171</v>
      </c>
      <c r="B188" s="156">
        <v>1381</v>
      </c>
      <c r="C188" s="156">
        <v>1038096</v>
      </c>
    </row>
    <row r="189" spans="1:3" ht="11.25" customHeight="1" outlineLevel="2" x14ac:dyDescent="0.25">
      <c r="A189" s="73" t="s">
        <v>172</v>
      </c>
      <c r="B189" s="156">
        <v>1397</v>
      </c>
      <c r="C189" s="156">
        <v>1049774</v>
      </c>
    </row>
    <row r="190" spans="1:3" ht="11.25" customHeight="1" outlineLevel="2" x14ac:dyDescent="0.25">
      <c r="A190" s="73" t="s">
        <v>109</v>
      </c>
      <c r="B190" s="156">
        <v>399</v>
      </c>
      <c r="C190" s="156">
        <v>308218</v>
      </c>
    </row>
    <row r="191" spans="1:3" ht="11.25" customHeight="1" outlineLevel="2" x14ac:dyDescent="0.25">
      <c r="A191" s="73" t="s">
        <v>173</v>
      </c>
      <c r="B191" s="156">
        <v>3609</v>
      </c>
      <c r="C191" s="156">
        <v>2692663</v>
      </c>
    </row>
    <row r="192" spans="1:3" ht="11.25" customHeight="1" outlineLevel="1" x14ac:dyDescent="0.25">
      <c r="A192" s="70" t="s">
        <v>176</v>
      </c>
      <c r="B192" s="156">
        <v>16599</v>
      </c>
      <c r="C192" s="156">
        <v>12383110</v>
      </c>
    </row>
    <row r="193" spans="1:3" ht="11.25" customHeight="1" outlineLevel="2" x14ac:dyDescent="0.25">
      <c r="A193" s="73" t="s">
        <v>170</v>
      </c>
      <c r="B193" s="156">
        <v>9805</v>
      </c>
      <c r="C193" s="156">
        <v>7294347</v>
      </c>
    </row>
    <row r="194" spans="1:3" ht="11.25" customHeight="1" outlineLevel="2" x14ac:dyDescent="0.25">
      <c r="A194" s="73" t="s">
        <v>171</v>
      </c>
      <c r="B194" s="156">
        <v>1384</v>
      </c>
      <c r="C194" s="156">
        <v>1038099</v>
      </c>
    </row>
    <row r="195" spans="1:3" ht="11.25" customHeight="1" outlineLevel="2" x14ac:dyDescent="0.25">
      <c r="A195" s="73" t="s">
        <v>172</v>
      </c>
      <c r="B195" s="156">
        <v>1399</v>
      </c>
      <c r="C195" s="156">
        <v>1049777</v>
      </c>
    </row>
    <row r="196" spans="1:3" ht="11.25" customHeight="1" outlineLevel="2" x14ac:dyDescent="0.25">
      <c r="A196" s="73" t="s">
        <v>109</v>
      </c>
      <c r="B196" s="156">
        <v>400</v>
      </c>
      <c r="C196" s="156">
        <v>308221</v>
      </c>
    </row>
    <row r="197" spans="1:3" ht="11.25" customHeight="1" outlineLevel="2" x14ac:dyDescent="0.25">
      <c r="A197" s="73" t="s">
        <v>173</v>
      </c>
      <c r="B197" s="156">
        <v>3611</v>
      </c>
      <c r="C197" s="156">
        <v>2692666</v>
      </c>
    </row>
    <row r="198" spans="1:3" ht="5.0999999999999996" customHeight="1" x14ac:dyDescent="0.25">
      <c r="A198" s="227"/>
      <c r="B198" s="156">
        <v>0</v>
      </c>
      <c r="C198" s="156">
        <v>0</v>
      </c>
    </row>
    <row r="199" spans="1:3" ht="11.25" customHeight="1" x14ac:dyDescent="0.25">
      <c r="A199" s="158" t="s">
        <v>121</v>
      </c>
      <c r="B199" s="156">
        <v>17750</v>
      </c>
      <c r="C199" s="156">
        <v>14029169</v>
      </c>
    </row>
    <row r="200" spans="1:3" ht="11.25" customHeight="1" outlineLevel="1" x14ac:dyDescent="0.25">
      <c r="A200" s="70" t="s">
        <v>169</v>
      </c>
      <c r="B200" s="156">
        <v>4439</v>
      </c>
      <c r="C200" s="156">
        <v>3507293</v>
      </c>
    </row>
    <row r="201" spans="1:3" ht="11.25" customHeight="1" outlineLevel="2" x14ac:dyDescent="0.25">
      <c r="A201" s="73" t="s">
        <v>170</v>
      </c>
      <c r="B201" s="156">
        <v>694</v>
      </c>
      <c r="C201" s="156">
        <v>549777</v>
      </c>
    </row>
    <row r="202" spans="1:3" ht="11.25" customHeight="1" outlineLevel="2" x14ac:dyDescent="0.25">
      <c r="A202" s="73" t="s">
        <v>171</v>
      </c>
      <c r="B202" s="156">
        <v>2245</v>
      </c>
      <c r="C202" s="156">
        <v>1770398</v>
      </c>
    </row>
    <row r="203" spans="1:3" ht="11.25" customHeight="1" outlineLevel="2" x14ac:dyDescent="0.25">
      <c r="A203" s="73" t="s">
        <v>172</v>
      </c>
      <c r="B203" s="156">
        <v>247</v>
      </c>
      <c r="C203" s="156">
        <v>197796</v>
      </c>
    </row>
    <row r="204" spans="1:3" ht="11.25" customHeight="1" outlineLevel="2" x14ac:dyDescent="0.25">
      <c r="A204" s="73" t="s">
        <v>109</v>
      </c>
      <c r="B204" s="156">
        <v>69</v>
      </c>
      <c r="C204" s="156">
        <v>54232</v>
      </c>
    </row>
    <row r="205" spans="1:3" ht="11.25" customHeight="1" outlineLevel="2" x14ac:dyDescent="0.25">
      <c r="A205" s="73" t="s">
        <v>173</v>
      </c>
      <c r="B205" s="156">
        <v>1184</v>
      </c>
      <c r="C205" s="156">
        <v>935090</v>
      </c>
    </row>
    <row r="206" spans="1:3" ht="11.25" customHeight="1" outlineLevel="1" x14ac:dyDescent="0.25">
      <c r="A206" s="70" t="s">
        <v>174</v>
      </c>
      <c r="B206" s="156">
        <v>4439</v>
      </c>
      <c r="C206" s="156">
        <v>3507293</v>
      </c>
    </row>
    <row r="207" spans="1:3" ht="11.25" customHeight="1" outlineLevel="2" x14ac:dyDescent="0.25">
      <c r="A207" s="73" t="s">
        <v>170</v>
      </c>
      <c r="B207" s="156">
        <v>694</v>
      </c>
      <c r="C207" s="156">
        <v>549777</v>
      </c>
    </row>
    <row r="208" spans="1:3" ht="11.25" customHeight="1" outlineLevel="2" x14ac:dyDescent="0.25">
      <c r="A208" s="73" t="s">
        <v>171</v>
      </c>
      <c r="B208" s="156">
        <v>2245</v>
      </c>
      <c r="C208" s="156">
        <v>1770398</v>
      </c>
    </row>
    <row r="209" spans="1:3" ht="11.25" customHeight="1" outlineLevel="2" x14ac:dyDescent="0.25">
      <c r="A209" s="73" t="s">
        <v>172</v>
      </c>
      <c r="B209" s="156">
        <v>247</v>
      </c>
      <c r="C209" s="156">
        <v>197796</v>
      </c>
    </row>
    <row r="210" spans="1:3" ht="11.25" customHeight="1" outlineLevel="2" x14ac:dyDescent="0.25">
      <c r="A210" s="73" t="s">
        <v>109</v>
      </c>
      <c r="B210" s="156">
        <v>69</v>
      </c>
      <c r="C210" s="156">
        <v>54232</v>
      </c>
    </row>
    <row r="211" spans="1:3" ht="11.25" customHeight="1" outlineLevel="2" x14ac:dyDescent="0.25">
      <c r="A211" s="73" t="s">
        <v>173</v>
      </c>
      <c r="B211" s="156">
        <v>1184</v>
      </c>
      <c r="C211" s="156">
        <v>935090</v>
      </c>
    </row>
    <row r="212" spans="1:3" ht="11.25" customHeight="1" outlineLevel="1" x14ac:dyDescent="0.25">
      <c r="A212" s="70" t="s">
        <v>175</v>
      </c>
      <c r="B212" s="156">
        <v>4439</v>
      </c>
      <c r="C212" s="156">
        <v>3507293</v>
      </c>
    </row>
    <row r="213" spans="1:3" ht="11.25" customHeight="1" outlineLevel="2" x14ac:dyDescent="0.25">
      <c r="A213" s="73" t="s">
        <v>170</v>
      </c>
      <c r="B213" s="156">
        <v>694</v>
      </c>
      <c r="C213" s="156">
        <v>549777</v>
      </c>
    </row>
    <row r="214" spans="1:3" ht="11.25" customHeight="1" outlineLevel="2" x14ac:dyDescent="0.25">
      <c r="A214" s="73" t="s">
        <v>171</v>
      </c>
      <c r="B214" s="156">
        <v>2245</v>
      </c>
      <c r="C214" s="156">
        <v>1770398</v>
      </c>
    </row>
    <row r="215" spans="1:3" ht="11.25" customHeight="1" outlineLevel="2" x14ac:dyDescent="0.25">
      <c r="A215" s="73" t="s">
        <v>172</v>
      </c>
      <c r="B215" s="156">
        <v>247</v>
      </c>
      <c r="C215" s="156">
        <v>197796</v>
      </c>
    </row>
    <row r="216" spans="1:3" ht="11.25" customHeight="1" outlineLevel="2" x14ac:dyDescent="0.25">
      <c r="A216" s="73" t="s">
        <v>109</v>
      </c>
      <c r="B216" s="156">
        <v>69</v>
      </c>
      <c r="C216" s="156">
        <v>54232</v>
      </c>
    </row>
    <row r="217" spans="1:3" ht="11.25" customHeight="1" outlineLevel="2" x14ac:dyDescent="0.25">
      <c r="A217" s="73" t="s">
        <v>173</v>
      </c>
      <c r="B217" s="156">
        <v>1184</v>
      </c>
      <c r="C217" s="156">
        <v>935090</v>
      </c>
    </row>
    <row r="218" spans="1:3" ht="11.25" customHeight="1" outlineLevel="1" x14ac:dyDescent="0.25">
      <c r="A218" s="70" t="s">
        <v>176</v>
      </c>
      <c r="B218" s="156">
        <v>4433</v>
      </c>
      <c r="C218" s="156">
        <v>3507290</v>
      </c>
    </row>
    <row r="219" spans="1:3" ht="11.25" customHeight="1" outlineLevel="2" x14ac:dyDescent="0.25">
      <c r="A219" s="73" t="s">
        <v>170</v>
      </c>
      <c r="B219" s="156">
        <v>693</v>
      </c>
      <c r="C219" s="156">
        <v>549775</v>
      </c>
    </row>
    <row r="220" spans="1:3" ht="11.25" customHeight="1" outlineLevel="2" x14ac:dyDescent="0.25">
      <c r="A220" s="73" t="s">
        <v>171</v>
      </c>
      <c r="B220" s="156">
        <v>2243</v>
      </c>
      <c r="C220" s="156">
        <v>1770398</v>
      </c>
    </row>
    <row r="221" spans="1:3" ht="11.25" customHeight="1" outlineLevel="2" x14ac:dyDescent="0.25">
      <c r="A221" s="73" t="s">
        <v>172</v>
      </c>
      <c r="B221" s="156">
        <v>246</v>
      </c>
      <c r="C221" s="156">
        <v>197796</v>
      </c>
    </row>
    <row r="222" spans="1:3" ht="11.25" customHeight="1" outlineLevel="2" x14ac:dyDescent="0.25">
      <c r="A222" s="73" t="s">
        <v>109</v>
      </c>
      <c r="B222" s="156">
        <v>68</v>
      </c>
      <c r="C222" s="156">
        <v>54232</v>
      </c>
    </row>
    <row r="223" spans="1:3" ht="11.25" customHeight="1" outlineLevel="2" x14ac:dyDescent="0.25">
      <c r="A223" s="73" t="s">
        <v>173</v>
      </c>
      <c r="B223" s="156">
        <v>1183</v>
      </c>
      <c r="C223" s="156">
        <v>935089</v>
      </c>
    </row>
    <row r="224" spans="1:3" ht="15" customHeight="1" x14ac:dyDescent="0.25">
      <c r="A224" s="227"/>
      <c r="B224" s="156">
        <v>0</v>
      </c>
      <c r="C224" s="156">
        <v>0</v>
      </c>
    </row>
    <row r="225" spans="1:3" ht="11.25" customHeight="1" x14ac:dyDescent="0.25">
      <c r="A225" s="158" t="s">
        <v>122</v>
      </c>
      <c r="B225" s="156">
        <v>19534</v>
      </c>
      <c r="C225" s="156">
        <v>10058990</v>
      </c>
    </row>
    <row r="226" spans="1:3" ht="11.25" customHeight="1" outlineLevel="1" x14ac:dyDescent="0.25">
      <c r="A226" s="70" t="s">
        <v>169</v>
      </c>
      <c r="B226" s="156">
        <v>4742</v>
      </c>
      <c r="C226" s="156">
        <v>2415197</v>
      </c>
    </row>
    <row r="227" spans="1:3" ht="11.25" customHeight="1" outlineLevel="2" x14ac:dyDescent="0.25">
      <c r="A227" s="73" t="s">
        <v>170</v>
      </c>
      <c r="B227" s="156">
        <v>1108</v>
      </c>
      <c r="C227" s="156">
        <v>567231</v>
      </c>
    </row>
    <row r="228" spans="1:3" ht="11.25" customHeight="1" outlineLevel="2" x14ac:dyDescent="0.25">
      <c r="A228" s="73" t="s">
        <v>171</v>
      </c>
      <c r="B228" s="156">
        <v>2213</v>
      </c>
      <c r="C228" s="156">
        <v>1148930</v>
      </c>
    </row>
    <row r="229" spans="1:3" ht="11.25" customHeight="1" outlineLevel="2" x14ac:dyDescent="0.25">
      <c r="A229" s="73" t="s">
        <v>172</v>
      </c>
      <c r="B229" s="156">
        <v>261</v>
      </c>
      <c r="C229" s="156">
        <v>121045</v>
      </c>
    </row>
    <row r="230" spans="1:3" ht="11.25" customHeight="1" outlineLevel="2" x14ac:dyDescent="0.25">
      <c r="A230" s="73" t="s">
        <v>109</v>
      </c>
      <c r="B230" s="156">
        <v>113</v>
      </c>
      <c r="C230" s="156">
        <v>43197</v>
      </c>
    </row>
    <row r="231" spans="1:3" ht="11.25" customHeight="1" outlineLevel="2" x14ac:dyDescent="0.25">
      <c r="A231" s="73" t="s">
        <v>173</v>
      </c>
      <c r="B231" s="156">
        <v>1047</v>
      </c>
      <c r="C231" s="156">
        <v>534794</v>
      </c>
    </row>
    <row r="232" spans="1:3" ht="11.25" customHeight="1" outlineLevel="1" x14ac:dyDescent="0.25">
      <c r="A232" s="70" t="s">
        <v>174</v>
      </c>
      <c r="B232" s="156">
        <v>4932</v>
      </c>
      <c r="C232" s="156">
        <v>2547931</v>
      </c>
    </row>
    <row r="233" spans="1:3" ht="11.25" customHeight="1" outlineLevel="2" x14ac:dyDescent="0.25">
      <c r="A233" s="73" t="s">
        <v>170</v>
      </c>
      <c r="B233" s="156">
        <v>948</v>
      </c>
      <c r="C233" s="156">
        <v>483039</v>
      </c>
    </row>
    <row r="234" spans="1:3" ht="11.25" customHeight="1" outlineLevel="2" x14ac:dyDescent="0.25">
      <c r="A234" s="73" t="s">
        <v>171</v>
      </c>
      <c r="B234" s="156">
        <v>1992</v>
      </c>
      <c r="C234" s="156">
        <v>1032446</v>
      </c>
    </row>
    <row r="235" spans="1:3" ht="11.25" customHeight="1" outlineLevel="2" x14ac:dyDescent="0.25">
      <c r="A235" s="73" t="s">
        <v>173</v>
      </c>
      <c r="B235" s="156">
        <v>1992</v>
      </c>
      <c r="C235" s="156">
        <v>1032446</v>
      </c>
    </row>
    <row r="236" spans="1:3" ht="11.25" customHeight="1" outlineLevel="1" x14ac:dyDescent="0.25">
      <c r="A236" s="70" t="s">
        <v>175</v>
      </c>
      <c r="B236" s="156">
        <v>4932</v>
      </c>
      <c r="C236" s="156">
        <v>2547931</v>
      </c>
    </row>
    <row r="237" spans="1:3" ht="11.25" customHeight="1" outlineLevel="2" x14ac:dyDescent="0.25">
      <c r="A237" s="73" t="s">
        <v>170</v>
      </c>
      <c r="B237" s="156">
        <v>948</v>
      </c>
      <c r="C237" s="156">
        <v>483039</v>
      </c>
    </row>
    <row r="238" spans="1:3" ht="11.25" customHeight="1" outlineLevel="2" x14ac:dyDescent="0.25">
      <c r="A238" s="73" t="s">
        <v>171</v>
      </c>
      <c r="B238" s="156">
        <v>1992</v>
      </c>
      <c r="C238" s="156">
        <v>1032446</v>
      </c>
    </row>
    <row r="239" spans="1:3" ht="11.25" customHeight="1" outlineLevel="2" x14ac:dyDescent="0.25">
      <c r="A239" s="73" t="s">
        <v>173</v>
      </c>
      <c r="B239" s="156">
        <v>1992</v>
      </c>
      <c r="C239" s="156">
        <v>1032446</v>
      </c>
    </row>
    <row r="240" spans="1:3" ht="11.25" customHeight="1" outlineLevel="1" x14ac:dyDescent="0.25">
      <c r="A240" s="70" t="s">
        <v>176</v>
      </c>
      <c r="B240" s="156">
        <v>4928</v>
      </c>
      <c r="C240" s="156">
        <v>2547931</v>
      </c>
    </row>
    <row r="241" spans="1:3" ht="11.25" customHeight="1" outlineLevel="2" x14ac:dyDescent="0.25">
      <c r="A241" s="73" t="s">
        <v>170</v>
      </c>
      <c r="B241" s="156">
        <v>948</v>
      </c>
      <c r="C241" s="156">
        <v>483041</v>
      </c>
    </row>
    <row r="242" spans="1:3" ht="11.25" customHeight="1" outlineLevel="2" x14ac:dyDescent="0.25">
      <c r="A242" s="73" t="s">
        <v>171</v>
      </c>
      <c r="B242" s="156">
        <v>1990</v>
      </c>
      <c r="C242" s="156">
        <v>1032444</v>
      </c>
    </row>
    <row r="243" spans="1:3" ht="11.25" customHeight="1" outlineLevel="2" x14ac:dyDescent="0.25">
      <c r="A243" s="73" t="s">
        <v>173</v>
      </c>
      <c r="B243" s="156">
        <v>1990</v>
      </c>
      <c r="C243" s="156">
        <v>1032446</v>
      </c>
    </row>
    <row r="244" spans="1:3" ht="13.5" customHeight="1" x14ac:dyDescent="0.25">
      <c r="A244" s="227"/>
      <c r="B244" s="156">
        <v>0</v>
      </c>
      <c r="C244" s="156">
        <v>0</v>
      </c>
    </row>
    <row r="245" spans="1:3" ht="11.25" customHeight="1" x14ac:dyDescent="0.25">
      <c r="A245" s="158" t="s">
        <v>123</v>
      </c>
      <c r="B245" s="156">
        <v>17218</v>
      </c>
      <c r="C245" s="156">
        <v>10910604</v>
      </c>
    </row>
    <row r="246" spans="1:3" ht="11.25" customHeight="1" outlineLevel="1" x14ac:dyDescent="0.25">
      <c r="A246" s="70" t="s">
        <v>169</v>
      </c>
      <c r="B246" s="156">
        <v>4306</v>
      </c>
      <c r="C246" s="156">
        <v>2727648</v>
      </c>
    </row>
    <row r="247" spans="1:3" ht="11.25" customHeight="1" outlineLevel="2" x14ac:dyDescent="0.25">
      <c r="A247" s="73" t="s">
        <v>170</v>
      </c>
      <c r="B247" s="156">
        <v>568</v>
      </c>
      <c r="C247" s="156">
        <v>358246</v>
      </c>
    </row>
    <row r="248" spans="1:3" ht="11.25" customHeight="1" outlineLevel="2" x14ac:dyDescent="0.25">
      <c r="A248" s="73" t="s">
        <v>171</v>
      </c>
      <c r="B248" s="156">
        <v>2376</v>
      </c>
      <c r="C248" s="156">
        <v>1511426</v>
      </c>
    </row>
    <row r="249" spans="1:3" ht="11.25" customHeight="1" outlineLevel="2" x14ac:dyDescent="0.25">
      <c r="A249" s="73" t="s">
        <v>172</v>
      </c>
      <c r="B249" s="156">
        <v>173</v>
      </c>
      <c r="C249" s="156">
        <v>106801</v>
      </c>
    </row>
    <row r="250" spans="1:3" ht="11.25" customHeight="1" outlineLevel="2" x14ac:dyDescent="0.25">
      <c r="A250" s="73" t="s">
        <v>109</v>
      </c>
      <c r="B250" s="156">
        <v>37</v>
      </c>
      <c r="C250" s="156">
        <v>20096</v>
      </c>
    </row>
    <row r="251" spans="1:3" ht="11.25" customHeight="1" outlineLevel="2" x14ac:dyDescent="0.25">
      <c r="A251" s="73" t="s">
        <v>173</v>
      </c>
      <c r="B251" s="156">
        <v>1152</v>
      </c>
      <c r="C251" s="156">
        <v>731079</v>
      </c>
    </row>
    <row r="252" spans="1:3" ht="11.25" customHeight="1" outlineLevel="1" x14ac:dyDescent="0.25">
      <c r="A252" s="70" t="s">
        <v>174</v>
      </c>
      <c r="B252" s="156">
        <v>4306</v>
      </c>
      <c r="C252" s="156">
        <v>2727648</v>
      </c>
    </row>
    <row r="253" spans="1:3" ht="11.25" customHeight="1" outlineLevel="2" x14ac:dyDescent="0.25">
      <c r="A253" s="73" t="s">
        <v>170</v>
      </c>
      <c r="B253" s="156">
        <v>568</v>
      </c>
      <c r="C253" s="156">
        <v>358246</v>
      </c>
    </row>
    <row r="254" spans="1:3" ht="11.25" customHeight="1" outlineLevel="2" x14ac:dyDescent="0.25">
      <c r="A254" s="73" t="s">
        <v>171</v>
      </c>
      <c r="B254" s="156">
        <v>2376</v>
      </c>
      <c r="C254" s="156">
        <v>1511426</v>
      </c>
    </row>
    <row r="255" spans="1:3" ht="11.25" customHeight="1" outlineLevel="2" x14ac:dyDescent="0.25">
      <c r="A255" s="73" t="s">
        <v>172</v>
      </c>
      <c r="B255" s="156">
        <v>173</v>
      </c>
      <c r="C255" s="156">
        <v>106801</v>
      </c>
    </row>
    <row r="256" spans="1:3" ht="11.25" customHeight="1" outlineLevel="2" x14ac:dyDescent="0.25">
      <c r="A256" s="73" t="s">
        <v>109</v>
      </c>
      <c r="B256" s="156">
        <v>37</v>
      </c>
      <c r="C256" s="156">
        <v>20096</v>
      </c>
    </row>
    <row r="257" spans="1:3" ht="11.25" customHeight="1" outlineLevel="2" x14ac:dyDescent="0.25">
      <c r="A257" s="73" t="s">
        <v>173</v>
      </c>
      <c r="B257" s="156">
        <v>1152</v>
      </c>
      <c r="C257" s="156">
        <v>731079</v>
      </c>
    </row>
    <row r="258" spans="1:3" ht="11.25" customHeight="1" outlineLevel="1" x14ac:dyDescent="0.25">
      <c r="A258" s="70" t="s">
        <v>175</v>
      </c>
      <c r="B258" s="156">
        <v>4306</v>
      </c>
      <c r="C258" s="156">
        <v>2727648</v>
      </c>
    </row>
    <row r="259" spans="1:3" ht="11.25" customHeight="1" outlineLevel="2" x14ac:dyDescent="0.25">
      <c r="A259" s="73" t="s">
        <v>170</v>
      </c>
      <c r="B259" s="156">
        <v>568</v>
      </c>
      <c r="C259" s="156">
        <v>358246</v>
      </c>
    </row>
    <row r="260" spans="1:3" ht="11.25" customHeight="1" outlineLevel="2" x14ac:dyDescent="0.25">
      <c r="A260" s="73" t="s">
        <v>171</v>
      </c>
      <c r="B260" s="156">
        <v>2376</v>
      </c>
      <c r="C260" s="156">
        <v>1511426</v>
      </c>
    </row>
    <row r="261" spans="1:3" ht="11.25" customHeight="1" outlineLevel="2" x14ac:dyDescent="0.25">
      <c r="A261" s="73" t="s">
        <v>172</v>
      </c>
      <c r="B261" s="156">
        <v>173</v>
      </c>
      <c r="C261" s="156">
        <v>106801</v>
      </c>
    </row>
    <row r="262" spans="1:3" ht="11.25" customHeight="1" outlineLevel="2" x14ac:dyDescent="0.25">
      <c r="A262" s="73" t="s">
        <v>109</v>
      </c>
      <c r="B262" s="156">
        <v>37</v>
      </c>
      <c r="C262" s="156">
        <v>20096</v>
      </c>
    </row>
    <row r="263" spans="1:3" ht="11.25" customHeight="1" outlineLevel="2" x14ac:dyDescent="0.25">
      <c r="A263" s="73" t="s">
        <v>173</v>
      </c>
      <c r="B263" s="156">
        <v>1152</v>
      </c>
      <c r="C263" s="156">
        <v>731079</v>
      </c>
    </row>
    <row r="264" spans="1:3" ht="11.25" customHeight="1" outlineLevel="1" x14ac:dyDescent="0.25">
      <c r="A264" s="70" t="s">
        <v>176</v>
      </c>
      <c r="B264" s="156">
        <v>4300</v>
      </c>
      <c r="C264" s="156">
        <v>2727660</v>
      </c>
    </row>
    <row r="265" spans="1:3" ht="11.25" customHeight="1" outlineLevel="2" x14ac:dyDescent="0.25">
      <c r="A265" s="73" t="s">
        <v>170</v>
      </c>
      <c r="B265" s="156">
        <v>565</v>
      </c>
      <c r="C265" s="156">
        <v>358250</v>
      </c>
    </row>
    <row r="266" spans="1:3" ht="11.25" customHeight="1" outlineLevel="2" x14ac:dyDescent="0.25">
      <c r="A266" s="73" t="s">
        <v>171</v>
      </c>
      <c r="B266" s="156">
        <v>2374</v>
      </c>
      <c r="C266" s="156">
        <v>1511430</v>
      </c>
    </row>
    <row r="267" spans="1:3" ht="11.25" customHeight="1" outlineLevel="2" x14ac:dyDescent="0.25">
      <c r="A267" s="73" t="s">
        <v>172</v>
      </c>
      <c r="B267" s="156">
        <v>173</v>
      </c>
      <c r="C267" s="156">
        <v>106803</v>
      </c>
    </row>
    <row r="268" spans="1:3" ht="11.25" customHeight="1" outlineLevel="2" x14ac:dyDescent="0.25">
      <c r="A268" s="73" t="s">
        <v>109</v>
      </c>
      <c r="B268" s="156">
        <v>36</v>
      </c>
      <c r="C268" s="156">
        <v>20096</v>
      </c>
    </row>
    <row r="269" spans="1:3" ht="11.25" customHeight="1" outlineLevel="2" x14ac:dyDescent="0.25">
      <c r="A269" s="73" t="s">
        <v>173</v>
      </c>
      <c r="B269" s="156">
        <v>1152</v>
      </c>
      <c r="C269" s="156">
        <v>731081</v>
      </c>
    </row>
    <row r="270" spans="1:3" ht="5.0999999999999996" customHeight="1" x14ac:dyDescent="0.25">
      <c r="A270" s="227"/>
      <c r="B270" s="156">
        <v>0</v>
      </c>
      <c r="C270" s="156">
        <v>0</v>
      </c>
    </row>
    <row r="271" spans="1:3" ht="11.25" customHeight="1" x14ac:dyDescent="0.25">
      <c r="A271" s="158" t="s">
        <v>124</v>
      </c>
      <c r="B271" s="156">
        <v>16363</v>
      </c>
      <c r="C271" s="156">
        <v>10154270</v>
      </c>
    </row>
    <row r="272" spans="1:3" ht="11.25" customHeight="1" outlineLevel="1" x14ac:dyDescent="0.25">
      <c r="A272" s="70" t="s">
        <v>169</v>
      </c>
      <c r="B272" s="156">
        <v>4094</v>
      </c>
      <c r="C272" s="156">
        <v>2538568</v>
      </c>
    </row>
    <row r="273" spans="1:3" ht="11.25" customHeight="1" outlineLevel="2" x14ac:dyDescent="0.25">
      <c r="A273" s="73" t="s">
        <v>170</v>
      </c>
      <c r="B273" s="156">
        <v>587</v>
      </c>
      <c r="C273" s="156">
        <v>361969</v>
      </c>
    </row>
    <row r="274" spans="1:3" ht="11.25" customHeight="1" outlineLevel="2" x14ac:dyDescent="0.25">
      <c r="A274" s="73" t="s">
        <v>171</v>
      </c>
      <c r="B274" s="156">
        <v>2259</v>
      </c>
      <c r="C274" s="156">
        <v>1407216</v>
      </c>
    </row>
    <row r="275" spans="1:3" ht="11.25" customHeight="1" outlineLevel="2" x14ac:dyDescent="0.25">
      <c r="A275" s="73" t="s">
        <v>172</v>
      </c>
      <c r="B275" s="156">
        <v>79</v>
      </c>
      <c r="C275" s="156">
        <v>43850</v>
      </c>
    </row>
    <row r="276" spans="1:3" ht="11.25" customHeight="1" outlineLevel="2" x14ac:dyDescent="0.25">
      <c r="A276" s="73" t="s">
        <v>173</v>
      </c>
      <c r="B276" s="156">
        <v>1169</v>
      </c>
      <c r="C276" s="156">
        <v>725533</v>
      </c>
    </row>
    <row r="277" spans="1:3" ht="11.25" customHeight="1" outlineLevel="1" x14ac:dyDescent="0.25">
      <c r="A277" s="70" t="s">
        <v>174</v>
      </c>
      <c r="B277" s="156">
        <v>4094</v>
      </c>
      <c r="C277" s="156">
        <v>2538568</v>
      </c>
    </row>
    <row r="278" spans="1:3" ht="11.25" customHeight="1" outlineLevel="2" x14ac:dyDescent="0.25">
      <c r="A278" s="73" t="s">
        <v>170</v>
      </c>
      <c r="B278" s="156">
        <v>587</v>
      </c>
      <c r="C278" s="156">
        <v>361969</v>
      </c>
    </row>
    <row r="279" spans="1:3" ht="11.25" customHeight="1" outlineLevel="2" x14ac:dyDescent="0.25">
      <c r="A279" s="73" t="s">
        <v>171</v>
      </c>
      <c r="B279" s="156">
        <v>2259</v>
      </c>
      <c r="C279" s="156">
        <v>1407216</v>
      </c>
    </row>
    <row r="280" spans="1:3" ht="11.25" customHeight="1" outlineLevel="2" x14ac:dyDescent="0.25">
      <c r="A280" s="73" t="s">
        <v>172</v>
      </c>
      <c r="B280" s="156">
        <v>79</v>
      </c>
      <c r="C280" s="156">
        <v>43850</v>
      </c>
    </row>
    <row r="281" spans="1:3" ht="11.25" customHeight="1" outlineLevel="2" x14ac:dyDescent="0.25">
      <c r="A281" s="73" t="s">
        <v>173</v>
      </c>
      <c r="B281" s="156">
        <v>1169</v>
      </c>
      <c r="C281" s="156">
        <v>725533</v>
      </c>
    </row>
    <row r="282" spans="1:3" ht="11.25" customHeight="1" outlineLevel="1" x14ac:dyDescent="0.25">
      <c r="A282" s="70" t="s">
        <v>175</v>
      </c>
      <c r="B282" s="156">
        <v>4094</v>
      </c>
      <c r="C282" s="156">
        <v>2538568</v>
      </c>
    </row>
    <row r="283" spans="1:3" ht="11.25" customHeight="1" outlineLevel="2" x14ac:dyDescent="0.25">
      <c r="A283" s="73" t="s">
        <v>170</v>
      </c>
      <c r="B283" s="156">
        <v>587</v>
      </c>
      <c r="C283" s="156">
        <v>361969</v>
      </c>
    </row>
    <row r="284" spans="1:3" ht="11.25" customHeight="1" outlineLevel="2" x14ac:dyDescent="0.25">
      <c r="A284" s="73" t="s">
        <v>171</v>
      </c>
      <c r="B284" s="156">
        <v>2259</v>
      </c>
      <c r="C284" s="156">
        <v>1407216</v>
      </c>
    </row>
    <row r="285" spans="1:3" ht="11.25" customHeight="1" outlineLevel="2" x14ac:dyDescent="0.25">
      <c r="A285" s="73" t="s">
        <v>172</v>
      </c>
      <c r="B285" s="156">
        <v>79</v>
      </c>
      <c r="C285" s="156">
        <v>43850</v>
      </c>
    </row>
    <row r="286" spans="1:3" ht="11.25" customHeight="1" outlineLevel="2" x14ac:dyDescent="0.25">
      <c r="A286" s="73" t="s">
        <v>173</v>
      </c>
      <c r="B286" s="156">
        <v>1169</v>
      </c>
      <c r="C286" s="156">
        <v>725533</v>
      </c>
    </row>
    <row r="287" spans="1:3" ht="11.25" customHeight="1" outlineLevel="1" x14ac:dyDescent="0.25">
      <c r="A287" s="70" t="s">
        <v>176</v>
      </c>
      <c r="B287" s="156">
        <v>4081</v>
      </c>
      <c r="C287" s="156">
        <v>2538566</v>
      </c>
    </row>
    <row r="288" spans="1:3" ht="11.25" customHeight="1" outlineLevel="2" x14ac:dyDescent="0.25">
      <c r="A288" s="73" t="s">
        <v>170</v>
      </c>
      <c r="B288" s="156">
        <v>585</v>
      </c>
      <c r="C288" s="156">
        <v>361968</v>
      </c>
    </row>
    <row r="289" spans="1:3" ht="11.25" customHeight="1" outlineLevel="2" x14ac:dyDescent="0.25">
      <c r="A289" s="73" t="s">
        <v>171</v>
      </c>
      <c r="B289" s="156">
        <v>2255</v>
      </c>
      <c r="C289" s="156">
        <v>1407215</v>
      </c>
    </row>
    <row r="290" spans="1:3" ht="11.25" customHeight="1" outlineLevel="2" x14ac:dyDescent="0.25">
      <c r="A290" s="73" t="s">
        <v>172</v>
      </c>
      <c r="B290" s="156">
        <v>75</v>
      </c>
      <c r="C290" s="156">
        <v>43850</v>
      </c>
    </row>
    <row r="291" spans="1:3" ht="11.25" customHeight="1" outlineLevel="2" x14ac:dyDescent="0.25">
      <c r="A291" s="73" t="s">
        <v>173</v>
      </c>
      <c r="B291" s="156">
        <v>1166</v>
      </c>
      <c r="C291" s="156">
        <v>725533</v>
      </c>
    </row>
    <row r="292" spans="1:3" ht="5.0999999999999996" customHeight="1" x14ac:dyDescent="0.25">
      <c r="A292" s="227"/>
      <c r="B292" s="156">
        <v>0</v>
      </c>
      <c r="C292" s="156">
        <v>0</v>
      </c>
    </row>
    <row r="293" spans="1:3" ht="11.25" customHeight="1" x14ac:dyDescent="0.25">
      <c r="A293" s="158" t="s">
        <v>120</v>
      </c>
      <c r="B293" s="156">
        <v>25669</v>
      </c>
      <c r="C293" s="156">
        <v>18113479</v>
      </c>
    </row>
    <row r="294" spans="1:3" ht="11.25" customHeight="1" outlineLevel="1" x14ac:dyDescent="0.25">
      <c r="A294" s="70" t="s">
        <v>169</v>
      </c>
      <c r="B294" s="156">
        <v>6417</v>
      </c>
      <c r="C294" s="156">
        <v>4528368</v>
      </c>
    </row>
    <row r="295" spans="1:3" ht="11.25" customHeight="1" outlineLevel="2" x14ac:dyDescent="0.25">
      <c r="A295" s="73" t="s">
        <v>170</v>
      </c>
      <c r="B295" s="156">
        <v>1341</v>
      </c>
      <c r="C295" s="156">
        <v>946377</v>
      </c>
    </row>
    <row r="296" spans="1:3" ht="11.25" customHeight="1" outlineLevel="2" x14ac:dyDescent="0.25">
      <c r="A296" s="73" t="s">
        <v>171</v>
      </c>
      <c r="B296" s="156">
        <v>3262</v>
      </c>
      <c r="C296" s="156">
        <v>2301039</v>
      </c>
    </row>
    <row r="297" spans="1:3" ht="11.25" customHeight="1" outlineLevel="2" x14ac:dyDescent="0.25">
      <c r="A297" s="73" t="s">
        <v>172</v>
      </c>
      <c r="B297" s="156">
        <v>304</v>
      </c>
      <c r="C297" s="156">
        <v>214987</v>
      </c>
    </row>
    <row r="298" spans="1:3" ht="11.25" customHeight="1" outlineLevel="2" x14ac:dyDescent="0.25">
      <c r="A298" s="73" t="s">
        <v>109</v>
      </c>
      <c r="B298" s="156">
        <v>25</v>
      </c>
      <c r="C298" s="156">
        <v>17829</v>
      </c>
    </row>
    <row r="299" spans="1:3" ht="11.25" customHeight="1" outlineLevel="2" x14ac:dyDescent="0.25">
      <c r="A299" s="73" t="s">
        <v>173</v>
      </c>
      <c r="B299" s="156">
        <v>1485</v>
      </c>
      <c r="C299" s="156">
        <v>1048136</v>
      </c>
    </row>
    <row r="300" spans="1:3" ht="11.25" customHeight="1" outlineLevel="1" x14ac:dyDescent="0.25">
      <c r="A300" s="70" t="s">
        <v>174</v>
      </c>
      <c r="B300" s="156">
        <v>6417</v>
      </c>
      <c r="C300" s="156">
        <v>4528368</v>
      </c>
    </row>
    <row r="301" spans="1:3" ht="11.25" customHeight="1" outlineLevel="2" x14ac:dyDescent="0.25">
      <c r="A301" s="73" t="s">
        <v>170</v>
      </c>
      <c r="B301" s="156">
        <v>1341</v>
      </c>
      <c r="C301" s="156">
        <v>946377</v>
      </c>
    </row>
    <row r="302" spans="1:3" ht="11.25" customHeight="1" outlineLevel="2" x14ac:dyDescent="0.25">
      <c r="A302" s="73" t="s">
        <v>171</v>
      </c>
      <c r="B302" s="156">
        <v>3262</v>
      </c>
      <c r="C302" s="156">
        <v>2301039</v>
      </c>
    </row>
    <row r="303" spans="1:3" ht="11.25" customHeight="1" outlineLevel="2" x14ac:dyDescent="0.25">
      <c r="A303" s="73" t="s">
        <v>172</v>
      </c>
      <c r="B303" s="156">
        <v>304</v>
      </c>
      <c r="C303" s="156">
        <v>214987</v>
      </c>
    </row>
    <row r="304" spans="1:3" ht="11.25" customHeight="1" outlineLevel="2" x14ac:dyDescent="0.25">
      <c r="A304" s="73" t="s">
        <v>109</v>
      </c>
      <c r="B304" s="156">
        <v>25</v>
      </c>
      <c r="C304" s="156">
        <v>17829</v>
      </c>
    </row>
    <row r="305" spans="1:3" ht="11.25" customHeight="1" outlineLevel="2" x14ac:dyDescent="0.25">
      <c r="A305" s="73" t="s">
        <v>173</v>
      </c>
      <c r="B305" s="156">
        <v>1485</v>
      </c>
      <c r="C305" s="156">
        <v>1048136</v>
      </c>
    </row>
    <row r="306" spans="1:3" ht="11.25" customHeight="1" outlineLevel="1" x14ac:dyDescent="0.25">
      <c r="A306" s="70" t="s">
        <v>175</v>
      </c>
      <c r="B306" s="156">
        <v>6417</v>
      </c>
      <c r="C306" s="156">
        <v>4528368</v>
      </c>
    </row>
    <row r="307" spans="1:3" ht="11.25" customHeight="1" outlineLevel="2" x14ac:dyDescent="0.25">
      <c r="A307" s="73" t="s">
        <v>170</v>
      </c>
      <c r="B307" s="156">
        <v>1341</v>
      </c>
      <c r="C307" s="156">
        <v>946377</v>
      </c>
    </row>
    <row r="308" spans="1:3" ht="11.25" customHeight="1" outlineLevel="2" x14ac:dyDescent="0.25">
      <c r="A308" s="73" t="s">
        <v>171</v>
      </c>
      <c r="B308" s="156">
        <v>3262</v>
      </c>
      <c r="C308" s="156">
        <v>2301039</v>
      </c>
    </row>
    <row r="309" spans="1:3" ht="11.25" customHeight="1" outlineLevel="2" x14ac:dyDescent="0.25">
      <c r="A309" s="73" t="s">
        <v>172</v>
      </c>
      <c r="B309" s="156">
        <v>304</v>
      </c>
      <c r="C309" s="156">
        <v>214987</v>
      </c>
    </row>
    <row r="310" spans="1:3" ht="11.25" customHeight="1" outlineLevel="2" x14ac:dyDescent="0.25">
      <c r="A310" s="73" t="s">
        <v>109</v>
      </c>
      <c r="B310" s="156">
        <v>25</v>
      </c>
      <c r="C310" s="156">
        <v>17829</v>
      </c>
    </row>
    <row r="311" spans="1:3" ht="11.25" customHeight="1" outlineLevel="2" x14ac:dyDescent="0.25">
      <c r="A311" s="73" t="s">
        <v>173</v>
      </c>
      <c r="B311" s="156">
        <v>1485</v>
      </c>
      <c r="C311" s="156">
        <v>1048136</v>
      </c>
    </row>
    <row r="312" spans="1:3" ht="11.25" customHeight="1" outlineLevel="1" x14ac:dyDescent="0.25">
      <c r="A312" s="70" t="s">
        <v>176</v>
      </c>
      <c r="B312" s="156">
        <v>6418</v>
      </c>
      <c r="C312" s="156">
        <v>4528375</v>
      </c>
    </row>
    <row r="313" spans="1:3" ht="11.25" customHeight="1" outlineLevel="2" x14ac:dyDescent="0.25">
      <c r="A313" s="73" t="s">
        <v>170</v>
      </c>
      <c r="B313" s="156">
        <v>1342</v>
      </c>
      <c r="C313" s="156">
        <v>946379</v>
      </c>
    </row>
    <row r="314" spans="1:3" ht="11.25" customHeight="1" outlineLevel="2" x14ac:dyDescent="0.25">
      <c r="A314" s="73" t="s">
        <v>171</v>
      </c>
      <c r="B314" s="156">
        <v>3263</v>
      </c>
      <c r="C314" s="156">
        <v>2301042</v>
      </c>
    </row>
    <row r="315" spans="1:3" ht="11.25" customHeight="1" outlineLevel="2" x14ac:dyDescent="0.25">
      <c r="A315" s="73" t="s">
        <v>172</v>
      </c>
      <c r="B315" s="156">
        <v>303</v>
      </c>
      <c r="C315" s="156">
        <v>214987</v>
      </c>
    </row>
    <row r="316" spans="1:3" ht="11.25" customHeight="1" outlineLevel="2" x14ac:dyDescent="0.25">
      <c r="A316" s="73" t="s">
        <v>109</v>
      </c>
      <c r="B316" s="156">
        <v>23</v>
      </c>
      <c r="C316" s="156">
        <v>17831</v>
      </c>
    </row>
    <row r="317" spans="1:3" ht="11.25" customHeight="1" outlineLevel="2" x14ac:dyDescent="0.25">
      <c r="A317" s="73" t="s">
        <v>173</v>
      </c>
      <c r="B317" s="156">
        <v>1487</v>
      </c>
      <c r="C317" s="156">
        <v>1048136</v>
      </c>
    </row>
    <row r="318" spans="1:3" ht="5.0999999999999996" customHeight="1" x14ac:dyDescent="0.25">
      <c r="A318" s="227"/>
      <c r="B318" s="156">
        <v>0</v>
      </c>
      <c r="C318" s="156">
        <v>0</v>
      </c>
    </row>
    <row r="319" spans="1:3" ht="11.25" customHeight="1" x14ac:dyDescent="0.25">
      <c r="A319" s="158" t="s">
        <v>126</v>
      </c>
      <c r="B319" s="156">
        <v>9739</v>
      </c>
      <c r="C319" s="156">
        <v>6793432</v>
      </c>
    </row>
    <row r="320" spans="1:3" ht="11.25" customHeight="1" outlineLevel="1" x14ac:dyDescent="0.25">
      <c r="A320" s="70" t="s">
        <v>169</v>
      </c>
      <c r="B320" s="156">
        <v>2400</v>
      </c>
      <c r="C320" s="156">
        <v>1674332</v>
      </c>
    </row>
    <row r="321" spans="1:3" ht="11.25" customHeight="1" outlineLevel="2" x14ac:dyDescent="0.25">
      <c r="A321" s="73" t="s">
        <v>170</v>
      </c>
      <c r="B321" s="156">
        <v>28</v>
      </c>
      <c r="C321" s="156">
        <v>19383</v>
      </c>
    </row>
    <row r="322" spans="1:3" ht="11.25" customHeight="1" outlineLevel="2" x14ac:dyDescent="0.25">
      <c r="A322" s="73" t="s">
        <v>171</v>
      </c>
      <c r="B322" s="156">
        <v>1389</v>
      </c>
      <c r="C322" s="156">
        <v>969179</v>
      </c>
    </row>
    <row r="323" spans="1:3" ht="11.25" customHeight="1" outlineLevel="2" x14ac:dyDescent="0.25">
      <c r="A323" s="73" t="s">
        <v>172</v>
      </c>
      <c r="B323" s="156">
        <v>521</v>
      </c>
      <c r="C323" s="156">
        <v>363595</v>
      </c>
    </row>
    <row r="324" spans="1:3" ht="11.25" customHeight="1" outlineLevel="2" x14ac:dyDescent="0.25">
      <c r="A324" s="73" t="s">
        <v>173</v>
      </c>
      <c r="B324" s="156">
        <v>462</v>
      </c>
      <c r="C324" s="156">
        <v>322175</v>
      </c>
    </row>
    <row r="325" spans="1:3" ht="11.25" customHeight="1" outlineLevel="1" x14ac:dyDescent="0.25">
      <c r="A325" s="70" t="s">
        <v>174</v>
      </c>
      <c r="B325" s="156">
        <v>2446</v>
      </c>
      <c r="C325" s="156">
        <v>1706366</v>
      </c>
    </row>
    <row r="326" spans="1:3" ht="11.25" customHeight="1" outlineLevel="2" x14ac:dyDescent="0.25">
      <c r="A326" s="73" t="s">
        <v>170</v>
      </c>
      <c r="B326" s="156">
        <v>323</v>
      </c>
      <c r="C326" s="156">
        <v>225461</v>
      </c>
    </row>
    <row r="327" spans="1:3" ht="11.25" customHeight="1" outlineLevel="2" x14ac:dyDescent="0.25">
      <c r="A327" s="73" t="s">
        <v>171</v>
      </c>
      <c r="B327" s="156">
        <v>1800</v>
      </c>
      <c r="C327" s="156">
        <v>1255443</v>
      </c>
    </row>
    <row r="328" spans="1:3" ht="11.25" customHeight="1" outlineLevel="2" x14ac:dyDescent="0.25">
      <c r="A328" s="73" t="s">
        <v>172</v>
      </c>
      <c r="B328" s="156">
        <v>323</v>
      </c>
      <c r="C328" s="156">
        <v>225462</v>
      </c>
    </row>
    <row r="329" spans="1:3" ht="11.25" customHeight="1" outlineLevel="1" x14ac:dyDescent="0.25">
      <c r="A329" s="70" t="s">
        <v>175</v>
      </c>
      <c r="B329" s="156">
        <v>2446</v>
      </c>
      <c r="C329" s="156">
        <v>1706368</v>
      </c>
    </row>
    <row r="330" spans="1:3" ht="11.25" customHeight="1" outlineLevel="2" x14ac:dyDescent="0.25">
      <c r="A330" s="73" t="s">
        <v>170</v>
      </c>
      <c r="B330" s="156">
        <v>323</v>
      </c>
      <c r="C330" s="156">
        <v>225462</v>
      </c>
    </row>
    <row r="331" spans="1:3" ht="11.25" customHeight="1" outlineLevel="2" x14ac:dyDescent="0.25">
      <c r="A331" s="73" t="s">
        <v>171</v>
      </c>
      <c r="B331" s="156">
        <v>1800</v>
      </c>
      <c r="C331" s="156">
        <v>1255444</v>
      </c>
    </row>
    <row r="332" spans="1:3" ht="11.25" customHeight="1" outlineLevel="2" x14ac:dyDescent="0.25">
      <c r="A332" s="73" t="s">
        <v>172</v>
      </c>
      <c r="B332" s="156">
        <v>323</v>
      </c>
      <c r="C332" s="156">
        <v>225462</v>
      </c>
    </row>
    <row r="333" spans="1:3" ht="11.25" customHeight="1" outlineLevel="1" x14ac:dyDescent="0.25">
      <c r="A333" s="70" t="s">
        <v>176</v>
      </c>
      <c r="B333" s="156">
        <v>2447</v>
      </c>
      <c r="C333" s="156">
        <v>1706366</v>
      </c>
    </row>
    <row r="334" spans="1:3" ht="11.25" customHeight="1" outlineLevel="2" x14ac:dyDescent="0.25">
      <c r="A334" s="73" t="s">
        <v>170</v>
      </c>
      <c r="B334" s="156">
        <v>324</v>
      </c>
      <c r="C334" s="156">
        <v>225463</v>
      </c>
    </row>
    <row r="335" spans="1:3" ht="11.25" customHeight="1" outlineLevel="2" x14ac:dyDescent="0.25">
      <c r="A335" s="73" t="s">
        <v>171</v>
      </c>
      <c r="B335" s="156">
        <v>1799</v>
      </c>
      <c r="C335" s="156">
        <v>1255442</v>
      </c>
    </row>
    <row r="336" spans="1:3" ht="11.25" customHeight="1" outlineLevel="2" x14ac:dyDescent="0.25">
      <c r="A336" s="73" t="s">
        <v>172</v>
      </c>
      <c r="B336" s="156">
        <v>324</v>
      </c>
      <c r="C336" s="156">
        <v>225461</v>
      </c>
    </row>
    <row r="337" spans="1:3" ht="5.0999999999999996" customHeight="1" x14ac:dyDescent="0.25">
      <c r="A337" s="227"/>
      <c r="B337" s="156">
        <v>0</v>
      </c>
      <c r="C337" s="156">
        <v>0</v>
      </c>
    </row>
    <row r="338" spans="1:3" ht="11.25" customHeight="1" x14ac:dyDescent="0.25">
      <c r="A338" s="158" t="s">
        <v>127</v>
      </c>
      <c r="B338" s="156">
        <v>12658</v>
      </c>
      <c r="C338" s="156">
        <v>8182690</v>
      </c>
    </row>
    <row r="339" spans="1:3" ht="11.25" customHeight="1" outlineLevel="1" x14ac:dyDescent="0.25">
      <c r="A339" s="70" t="s">
        <v>169</v>
      </c>
      <c r="B339" s="156">
        <v>3164</v>
      </c>
      <c r="C339" s="156">
        <v>2045672</v>
      </c>
    </row>
    <row r="340" spans="1:3" ht="11.25" customHeight="1" outlineLevel="2" x14ac:dyDescent="0.25">
      <c r="A340" s="73" t="s">
        <v>170</v>
      </c>
      <c r="B340" s="156">
        <v>2174</v>
      </c>
      <c r="C340" s="156">
        <v>1409907</v>
      </c>
    </row>
    <row r="341" spans="1:3" ht="11.25" customHeight="1" outlineLevel="2" x14ac:dyDescent="0.25">
      <c r="A341" s="73" t="s">
        <v>171</v>
      </c>
      <c r="B341" s="156">
        <v>198</v>
      </c>
      <c r="C341" s="156">
        <v>126865</v>
      </c>
    </row>
    <row r="342" spans="1:3" ht="11.25" customHeight="1" outlineLevel="2" x14ac:dyDescent="0.25">
      <c r="A342" s="73" t="s">
        <v>172</v>
      </c>
      <c r="B342" s="156">
        <v>80</v>
      </c>
      <c r="C342" s="156">
        <v>49883</v>
      </c>
    </row>
    <row r="343" spans="1:3" ht="11.25" customHeight="1" outlineLevel="2" x14ac:dyDescent="0.25">
      <c r="A343" s="73" t="s">
        <v>109</v>
      </c>
      <c r="B343" s="156">
        <v>40</v>
      </c>
      <c r="C343" s="156">
        <v>24222</v>
      </c>
    </row>
    <row r="344" spans="1:3" ht="11.25" customHeight="1" outlineLevel="2" x14ac:dyDescent="0.25">
      <c r="A344" s="73" t="s">
        <v>173</v>
      </c>
      <c r="B344" s="156">
        <v>672</v>
      </c>
      <c r="C344" s="156">
        <v>434795</v>
      </c>
    </row>
    <row r="345" spans="1:3" ht="11.25" customHeight="1" outlineLevel="1" x14ac:dyDescent="0.25">
      <c r="A345" s="70" t="s">
        <v>174</v>
      </c>
      <c r="B345" s="156">
        <v>3164</v>
      </c>
      <c r="C345" s="156">
        <v>2045672</v>
      </c>
    </row>
    <row r="346" spans="1:3" ht="11.25" customHeight="1" outlineLevel="2" x14ac:dyDescent="0.25">
      <c r="A346" s="73" t="s">
        <v>170</v>
      </c>
      <c r="B346" s="156">
        <v>2174</v>
      </c>
      <c r="C346" s="156">
        <v>1409907</v>
      </c>
    </row>
    <row r="347" spans="1:3" ht="11.25" customHeight="1" outlineLevel="2" x14ac:dyDescent="0.25">
      <c r="A347" s="73" t="s">
        <v>171</v>
      </c>
      <c r="B347" s="156">
        <v>198</v>
      </c>
      <c r="C347" s="156">
        <v>126865</v>
      </c>
    </row>
    <row r="348" spans="1:3" ht="11.25" customHeight="1" outlineLevel="2" x14ac:dyDescent="0.25">
      <c r="A348" s="73" t="s">
        <v>172</v>
      </c>
      <c r="B348" s="156">
        <v>80</v>
      </c>
      <c r="C348" s="156">
        <v>49883</v>
      </c>
    </row>
    <row r="349" spans="1:3" ht="11.25" customHeight="1" outlineLevel="2" x14ac:dyDescent="0.25">
      <c r="A349" s="73" t="s">
        <v>109</v>
      </c>
      <c r="B349" s="156">
        <v>40</v>
      </c>
      <c r="C349" s="156">
        <v>24222</v>
      </c>
    </row>
    <row r="350" spans="1:3" ht="11.25" customHeight="1" outlineLevel="2" x14ac:dyDescent="0.25">
      <c r="A350" s="73" t="s">
        <v>173</v>
      </c>
      <c r="B350" s="156">
        <v>672</v>
      </c>
      <c r="C350" s="156">
        <v>434795</v>
      </c>
    </row>
    <row r="351" spans="1:3" ht="11.25" customHeight="1" outlineLevel="1" x14ac:dyDescent="0.25">
      <c r="A351" s="70" t="s">
        <v>175</v>
      </c>
      <c r="B351" s="156">
        <v>3164</v>
      </c>
      <c r="C351" s="156">
        <v>2045672</v>
      </c>
    </row>
    <row r="352" spans="1:3" ht="11.25" customHeight="1" outlineLevel="2" x14ac:dyDescent="0.25">
      <c r="A352" s="73" t="s">
        <v>170</v>
      </c>
      <c r="B352" s="156">
        <v>2174</v>
      </c>
      <c r="C352" s="156">
        <v>1409907</v>
      </c>
    </row>
    <row r="353" spans="1:3" ht="11.25" customHeight="1" outlineLevel="2" x14ac:dyDescent="0.25">
      <c r="A353" s="73" t="s">
        <v>171</v>
      </c>
      <c r="B353" s="156">
        <v>198</v>
      </c>
      <c r="C353" s="156">
        <v>126865</v>
      </c>
    </row>
    <row r="354" spans="1:3" ht="11.25" customHeight="1" outlineLevel="2" x14ac:dyDescent="0.25">
      <c r="A354" s="73" t="s">
        <v>172</v>
      </c>
      <c r="B354" s="156">
        <v>80</v>
      </c>
      <c r="C354" s="156">
        <v>49883</v>
      </c>
    </row>
    <row r="355" spans="1:3" ht="11.25" customHeight="1" outlineLevel="2" x14ac:dyDescent="0.25">
      <c r="A355" s="73" t="s">
        <v>109</v>
      </c>
      <c r="B355" s="156">
        <v>40</v>
      </c>
      <c r="C355" s="156">
        <v>24222</v>
      </c>
    </row>
    <row r="356" spans="1:3" ht="11.25" customHeight="1" outlineLevel="2" x14ac:dyDescent="0.25">
      <c r="A356" s="73" t="s">
        <v>173</v>
      </c>
      <c r="B356" s="156">
        <v>672</v>
      </c>
      <c r="C356" s="156">
        <v>434795</v>
      </c>
    </row>
    <row r="357" spans="1:3" ht="11.25" customHeight="1" outlineLevel="1" x14ac:dyDescent="0.25">
      <c r="A357" s="70" t="s">
        <v>176</v>
      </c>
      <c r="B357" s="156">
        <v>3166</v>
      </c>
      <c r="C357" s="156">
        <v>2045674</v>
      </c>
    </row>
    <row r="358" spans="1:3" ht="11.25" customHeight="1" outlineLevel="2" x14ac:dyDescent="0.25">
      <c r="A358" s="73" t="s">
        <v>170</v>
      </c>
      <c r="B358" s="156">
        <v>2174</v>
      </c>
      <c r="C358" s="156">
        <v>1409908</v>
      </c>
    </row>
    <row r="359" spans="1:3" ht="11.25" customHeight="1" outlineLevel="2" x14ac:dyDescent="0.25">
      <c r="A359" s="73" t="s">
        <v>171</v>
      </c>
      <c r="B359" s="156">
        <v>199</v>
      </c>
      <c r="C359" s="156">
        <v>126866</v>
      </c>
    </row>
    <row r="360" spans="1:3" ht="11.25" customHeight="1" outlineLevel="2" x14ac:dyDescent="0.25">
      <c r="A360" s="73" t="s">
        <v>172</v>
      </c>
      <c r="B360" s="156">
        <v>78</v>
      </c>
      <c r="C360" s="156">
        <v>49882</v>
      </c>
    </row>
    <row r="361" spans="1:3" ht="11.25" customHeight="1" outlineLevel="2" x14ac:dyDescent="0.25">
      <c r="A361" s="73" t="s">
        <v>109</v>
      </c>
      <c r="B361" s="156">
        <v>41</v>
      </c>
      <c r="C361" s="156">
        <v>24221</v>
      </c>
    </row>
    <row r="362" spans="1:3" ht="11.25" customHeight="1" outlineLevel="2" x14ac:dyDescent="0.25">
      <c r="A362" s="73" t="s">
        <v>173</v>
      </c>
      <c r="B362" s="156">
        <v>674</v>
      </c>
      <c r="C362" s="156">
        <v>434797</v>
      </c>
    </row>
    <row r="363" spans="1:3" ht="5.0999999999999996" customHeight="1" x14ac:dyDescent="0.25">
      <c r="A363" s="227"/>
      <c r="B363" s="156">
        <v>0</v>
      </c>
      <c r="C363" s="156">
        <v>0</v>
      </c>
    </row>
    <row r="364" spans="1:3" ht="11.25" customHeight="1" x14ac:dyDescent="0.25">
      <c r="A364" s="158" t="s">
        <v>128</v>
      </c>
      <c r="B364" s="156">
        <v>13316</v>
      </c>
      <c r="C364" s="156">
        <v>9309471</v>
      </c>
    </row>
    <row r="365" spans="1:3" ht="11.25" customHeight="1" outlineLevel="1" x14ac:dyDescent="0.25">
      <c r="A365" s="70" t="s">
        <v>169</v>
      </c>
      <c r="B365" s="156">
        <v>3329</v>
      </c>
      <c r="C365" s="156">
        <v>2327367</v>
      </c>
    </row>
    <row r="366" spans="1:3" ht="11.25" customHeight="1" outlineLevel="2" x14ac:dyDescent="0.25">
      <c r="A366" s="73" t="s">
        <v>170</v>
      </c>
      <c r="B366" s="156">
        <v>234</v>
      </c>
      <c r="C366" s="156">
        <v>163462</v>
      </c>
    </row>
    <row r="367" spans="1:3" ht="11.25" customHeight="1" outlineLevel="2" x14ac:dyDescent="0.25">
      <c r="A367" s="73" t="s">
        <v>171</v>
      </c>
      <c r="B367" s="156">
        <v>1479</v>
      </c>
      <c r="C367" s="156">
        <v>1033665</v>
      </c>
    </row>
    <row r="368" spans="1:3" ht="11.25" customHeight="1" outlineLevel="2" x14ac:dyDescent="0.25">
      <c r="A368" s="73" t="s">
        <v>172</v>
      </c>
      <c r="B368" s="156">
        <v>14</v>
      </c>
      <c r="C368" s="156">
        <v>9896</v>
      </c>
    </row>
    <row r="369" spans="1:3" ht="11.25" customHeight="1" outlineLevel="2" x14ac:dyDescent="0.25">
      <c r="A369" s="73" t="s">
        <v>109</v>
      </c>
      <c r="B369" s="156">
        <v>1112</v>
      </c>
      <c r="C369" s="156">
        <v>777723</v>
      </c>
    </row>
    <row r="370" spans="1:3" ht="11.25" customHeight="1" outlineLevel="2" x14ac:dyDescent="0.25">
      <c r="A370" s="73" t="s">
        <v>173</v>
      </c>
      <c r="B370" s="156">
        <v>490</v>
      </c>
      <c r="C370" s="156">
        <v>342621</v>
      </c>
    </row>
    <row r="371" spans="1:3" ht="11.25" customHeight="1" outlineLevel="1" x14ac:dyDescent="0.25">
      <c r="A371" s="70" t="s">
        <v>174</v>
      </c>
      <c r="B371" s="156">
        <v>3329</v>
      </c>
      <c r="C371" s="156">
        <v>2327367</v>
      </c>
    </row>
    <row r="372" spans="1:3" ht="11.25" customHeight="1" outlineLevel="2" x14ac:dyDescent="0.25">
      <c r="A372" s="73" t="s">
        <v>170</v>
      </c>
      <c r="B372" s="156">
        <v>234</v>
      </c>
      <c r="C372" s="156">
        <v>163462</v>
      </c>
    </row>
    <row r="373" spans="1:3" ht="11.25" customHeight="1" outlineLevel="2" x14ac:dyDescent="0.25">
      <c r="A373" s="73" t="s">
        <v>171</v>
      </c>
      <c r="B373" s="156">
        <v>1479</v>
      </c>
      <c r="C373" s="156">
        <v>1033665</v>
      </c>
    </row>
    <row r="374" spans="1:3" ht="11.25" customHeight="1" outlineLevel="2" x14ac:dyDescent="0.25">
      <c r="A374" s="73" t="s">
        <v>172</v>
      </c>
      <c r="B374" s="156">
        <v>14</v>
      </c>
      <c r="C374" s="156">
        <v>9896</v>
      </c>
    </row>
    <row r="375" spans="1:3" ht="11.25" customHeight="1" outlineLevel="2" x14ac:dyDescent="0.25">
      <c r="A375" s="73" t="s">
        <v>109</v>
      </c>
      <c r="B375" s="156">
        <v>1112</v>
      </c>
      <c r="C375" s="156">
        <v>777723</v>
      </c>
    </row>
    <row r="376" spans="1:3" ht="11.25" customHeight="1" outlineLevel="2" x14ac:dyDescent="0.25">
      <c r="A376" s="73" t="s">
        <v>173</v>
      </c>
      <c r="B376" s="156">
        <v>490</v>
      </c>
      <c r="C376" s="156">
        <v>342621</v>
      </c>
    </row>
    <row r="377" spans="1:3" ht="11.25" customHeight="1" outlineLevel="1" x14ac:dyDescent="0.25">
      <c r="A377" s="70" t="s">
        <v>175</v>
      </c>
      <c r="B377" s="156">
        <v>3329</v>
      </c>
      <c r="C377" s="156">
        <v>2327367</v>
      </c>
    </row>
    <row r="378" spans="1:3" ht="11.25" customHeight="1" outlineLevel="2" x14ac:dyDescent="0.25">
      <c r="A378" s="73" t="s">
        <v>170</v>
      </c>
      <c r="B378" s="156">
        <v>234</v>
      </c>
      <c r="C378" s="156">
        <v>163462</v>
      </c>
    </row>
    <row r="379" spans="1:3" ht="11.25" customHeight="1" outlineLevel="2" x14ac:dyDescent="0.25">
      <c r="A379" s="73" t="s">
        <v>171</v>
      </c>
      <c r="B379" s="156">
        <v>1479</v>
      </c>
      <c r="C379" s="156">
        <v>1033665</v>
      </c>
    </row>
    <row r="380" spans="1:3" ht="11.25" customHeight="1" outlineLevel="2" x14ac:dyDescent="0.25">
      <c r="A380" s="73" t="s">
        <v>172</v>
      </c>
      <c r="B380" s="156">
        <v>14</v>
      </c>
      <c r="C380" s="156">
        <v>9896</v>
      </c>
    </row>
    <row r="381" spans="1:3" ht="11.25" customHeight="1" outlineLevel="2" x14ac:dyDescent="0.25">
      <c r="A381" s="73" t="s">
        <v>109</v>
      </c>
      <c r="B381" s="156">
        <v>1112</v>
      </c>
      <c r="C381" s="156">
        <v>777723</v>
      </c>
    </row>
    <row r="382" spans="1:3" ht="11.25" customHeight="1" outlineLevel="2" x14ac:dyDescent="0.25">
      <c r="A382" s="73" t="s">
        <v>173</v>
      </c>
      <c r="B382" s="156">
        <v>490</v>
      </c>
      <c r="C382" s="156">
        <v>342621</v>
      </c>
    </row>
    <row r="383" spans="1:3" ht="11.25" customHeight="1" outlineLevel="1" x14ac:dyDescent="0.25">
      <c r="A383" s="70" t="s">
        <v>176</v>
      </c>
      <c r="B383" s="156">
        <v>3329</v>
      </c>
      <c r="C383" s="156">
        <v>2327370</v>
      </c>
    </row>
    <row r="384" spans="1:3" ht="11.25" customHeight="1" outlineLevel="2" x14ac:dyDescent="0.25">
      <c r="A384" s="73" t="s">
        <v>170</v>
      </c>
      <c r="B384" s="156">
        <v>233</v>
      </c>
      <c r="C384" s="156">
        <v>163463</v>
      </c>
    </row>
    <row r="385" spans="1:3" ht="11.25" customHeight="1" outlineLevel="2" x14ac:dyDescent="0.25">
      <c r="A385" s="73" t="s">
        <v>171</v>
      </c>
      <c r="B385" s="156">
        <v>1478</v>
      </c>
      <c r="C385" s="156">
        <v>1033666</v>
      </c>
    </row>
    <row r="386" spans="1:3" ht="11.25" customHeight="1" outlineLevel="2" x14ac:dyDescent="0.25">
      <c r="A386" s="73" t="s">
        <v>172</v>
      </c>
      <c r="B386" s="156">
        <v>14</v>
      </c>
      <c r="C386" s="156">
        <v>9897</v>
      </c>
    </row>
    <row r="387" spans="1:3" ht="11.25" customHeight="1" outlineLevel="2" x14ac:dyDescent="0.25">
      <c r="A387" s="73" t="s">
        <v>109</v>
      </c>
      <c r="B387" s="156">
        <v>1113</v>
      </c>
      <c r="C387" s="156">
        <v>777722</v>
      </c>
    </row>
    <row r="388" spans="1:3" ht="11.25" customHeight="1" outlineLevel="2" x14ac:dyDescent="0.25">
      <c r="A388" s="73" t="s">
        <v>173</v>
      </c>
      <c r="B388" s="156">
        <v>491</v>
      </c>
      <c r="C388" s="156">
        <v>342622</v>
      </c>
    </row>
    <row r="389" spans="1:3" ht="5.0999999999999996" customHeight="1" x14ac:dyDescent="0.25">
      <c r="A389" s="227"/>
      <c r="B389" s="156">
        <v>0</v>
      </c>
      <c r="C389" s="156">
        <v>0</v>
      </c>
    </row>
    <row r="390" spans="1:3" ht="11.25" customHeight="1" x14ac:dyDescent="0.25">
      <c r="A390" s="158" t="s">
        <v>129</v>
      </c>
      <c r="B390" s="156">
        <v>18364</v>
      </c>
      <c r="C390" s="156">
        <v>12354161</v>
      </c>
    </row>
    <row r="391" spans="1:3" ht="11.25" customHeight="1" outlineLevel="1" x14ac:dyDescent="0.25">
      <c r="A391" s="70" t="s">
        <v>169</v>
      </c>
      <c r="B391" s="156">
        <v>4593</v>
      </c>
      <c r="C391" s="156">
        <v>3088542</v>
      </c>
    </row>
    <row r="392" spans="1:3" ht="11.25" customHeight="1" outlineLevel="2" x14ac:dyDescent="0.25">
      <c r="A392" s="73" t="s">
        <v>170</v>
      </c>
      <c r="B392" s="156">
        <v>177</v>
      </c>
      <c r="C392" s="156">
        <v>117984</v>
      </c>
    </row>
    <row r="393" spans="1:3" ht="11.25" customHeight="1" outlineLevel="2" x14ac:dyDescent="0.25">
      <c r="A393" s="73" t="s">
        <v>171</v>
      </c>
      <c r="B393" s="156">
        <v>1447</v>
      </c>
      <c r="C393" s="156">
        <v>974155</v>
      </c>
    </row>
    <row r="394" spans="1:3" ht="11.25" customHeight="1" outlineLevel="2" x14ac:dyDescent="0.25">
      <c r="A394" s="73" t="s">
        <v>172</v>
      </c>
      <c r="B394" s="156">
        <v>139</v>
      </c>
      <c r="C394" s="156">
        <v>91775</v>
      </c>
    </row>
    <row r="395" spans="1:3" ht="11.25" customHeight="1" outlineLevel="2" x14ac:dyDescent="0.25">
      <c r="A395" s="73" t="s">
        <v>109</v>
      </c>
      <c r="B395" s="156">
        <v>2160</v>
      </c>
      <c r="C395" s="156">
        <v>1454659</v>
      </c>
    </row>
    <row r="396" spans="1:3" ht="11.25" customHeight="1" outlineLevel="2" x14ac:dyDescent="0.25">
      <c r="A396" s="73" t="s">
        <v>173</v>
      </c>
      <c r="B396" s="156">
        <v>670</v>
      </c>
      <c r="C396" s="156">
        <v>449969</v>
      </c>
    </row>
    <row r="397" spans="1:3" ht="11.25" customHeight="1" outlineLevel="1" x14ac:dyDescent="0.25">
      <c r="A397" s="70" t="s">
        <v>174</v>
      </c>
      <c r="B397" s="156">
        <v>4593</v>
      </c>
      <c r="C397" s="156">
        <v>3088542</v>
      </c>
    </row>
    <row r="398" spans="1:3" ht="11.25" customHeight="1" outlineLevel="2" x14ac:dyDescent="0.25">
      <c r="A398" s="73" t="s">
        <v>170</v>
      </c>
      <c r="B398" s="156">
        <v>177</v>
      </c>
      <c r="C398" s="156">
        <v>117984</v>
      </c>
    </row>
    <row r="399" spans="1:3" ht="11.25" customHeight="1" outlineLevel="2" x14ac:dyDescent="0.25">
      <c r="A399" s="73" t="s">
        <v>171</v>
      </c>
      <c r="B399" s="156">
        <v>1447</v>
      </c>
      <c r="C399" s="156">
        <v>974155</v>
      </c>
    </row>
    <row r="400" spans="1:3" ht="11.25" customHeight="1" outlineLevel="2" x14ac:dyDescent="0.25">
      <c r="A400" s="73" t="s">
        <v>172</v>
      </c>
      <c r="B400" s="156">
        <v>139</v>
      </c>
      <c r="C400" s="156">
        <v>91775</v>
      </c>
    </row>
    <row r="401" spans="1:3" ht="11.25" customHeight="1" outlineLevel="2" x14ac:dyDescent="0.25">
      <c r="A401" s="73" t="s">
        <v>109</v>
      </c>
      <c r="B401" s="156">
        <v>2160</v>
      </c>
      <c r="C401" s="156">
        <v>1454659</v>
      </c>
    </row>
    <row r="402" spans="1:3" ht="11.25" customHeight="1" outlineLevel="2" x14ac:dyDescent="0.25">
      <c r="A402" s="73" t="s">
        <v>173</v>
      </c>
      <c r="B402" s="156">
        <v>670</v>
      </c>
      <c r="C402" s="156">
        <v>449969</v>
      </c>
    </row>
    <row r="403" spans="1:3" ht="11.25" customHeight="1" outlineLevel="1" x14ac:dyDescent="0.25">
      <c r="A403" s="70" t="s">
        <v>175</v>
      </c>
      <c r="B403" s="156">
        <v>4593</v>
      </c>
      <c r="C403" s="156">
        <v>3088542</v>
      </c>
    </row>
    <row r="404" spans="1:3" ht="11.25" customHeight="1" outlineLevel="2" x14ac:dyDescent="0.25">
      <c r="A404" s="73" t="s">
        <v>170</v>
      </c>
      <c r="B404" s="156">
        <v>177</v>
      </c>
      <c r="C404" s="156">
        <v>117984</v>
      </c>
    </row>
    <row r="405" spans="1:3" ht="11.25" customHeight="1" outlineLevel="2" x14ac:dyDescent="0.25">
      <c r="A405" s="73" t="s">
        <v>171</v>
      </c>
      <c r="B405" s="156">
        <v>1447</v>
      </c>
      <c r="C405" s="156">
        <v>974155</v>
      </c>
    </row>
    <row r="406" spans="1:3" ht="11.25" customHeight="1" outlineLevel="2" x14ac:dyDescent="0.25">
      <c r="A406" s="73" t="s">
        <v>172</v>
      </c>
      <c r="B406" s="156">
        <v>139</v>
      </c>
      <c r="C406" s="156">
        <v>91775</v>
      </c>
    </row>
    <row r="407" spans="1:3" ht="11.25" customHeight="1" outlineLevel="2" x14ac:dyDescent="0.25">
      <c r="A407" s="73" t="s">
        <v>109</v>
      </c>
      <c r="B407" s="156">
        <v>2160</v>
      </c>
      <c r="C407" s="156">
        <v>1454659</v>
      </c>
    </row>
    <row r="408" spans="1:3" ht="11.25" customHeight="1" outlineLevel="2" x14ac:dyDescent="0.25">
      <c r="A408" s="73" t="s">
        <v>173</v>
      </c>
      <c r="B408" s="156">
        <v>670</v>
      </c>
      <c r="C408" s="156">
        <v>449969</v>
      </c>
    </row>
    <row r="409" spans="1:3" ht="11.25" customHeight="1" outlineLevel="1" x14ac:dyDescent="0.25">
      <c r="A409" s="70" t="s">
        <v>176</v>
      </c>
      <c r="B409" s="156">
        <v>4585</v>
      </c>
      <c r="C409" s="156">
        <v>3088535</v>
      </c>
    </row>
    <row r="410" spans="1:3" ht="11.25" customHeight="1" outlineLevel="2" x14ac:dyDescent="0.25">
      <c r="A410" s="73" t="s">
        <v>170</v>
      </c>
      <c r="B410" s="156">
        <v>177</v>
      </c>
      <c r="C410" s="156">
        <v>117984</v>
      </c>
    </row>
    <row r="411" spans="1:3" ht="11.25" customHeight="1" outlineLevel="2" x14ac:dyDescent="0.25">
      <c r="A411" s="73" t="s">
        <v>171</v>
      </c>
      <c r="B411" s="156">
        <v>1447</v>
      </c>
      <c r="C411" s="156">
        <v>974154</v>
      </c>
    </row>
    <row r="412" spans="1:3" ht="11.25" customHeight="1" outlineLevel="2" x14ac:dyDescent="0.25">
      <c r="A412" s="73" t="s">
        <v>172</v>
      </c>
      <c r="B412" s="156">
        <v>136</v>
      </c>
      <c r="C412" s="156">
        <v>91773</v>
      </c>
    </row>
    <row r="413" spans="1:3" ht="11.25" customHeight="1" outlineLevel="2" x14ac:dyDescent="0.25">
      <c r="A413" s="73" t="s">
        <v>109</v>
      </c>
      <c r="B413" s="156">
        <v>2157</v>
      </c>
      <c r="C413" s="156">
        <v>1454657</v>
      </c>
    </row>
    <row r="414" spans="1:3" ht="11.25" customHeight="1" outlineLevel="2" x14ac:dyDescent="0.25">
      <c r="A414" s="73" t="s">
        <v>173</v>
      </c>
      <c r="B414" s="156">
        <v>668</v>
      </c>
      <c r="C414" s="156">
        <v>449967</v>
      </c>
    </row>
    <row r="415" spans="1:3" ht="5.0999999999999996" customHeight="1" x14ac:dyDescent="0.25">
      <c r="A415" s="227"/>
      <c r="B415" s="156">
        <v>0</v>
      </c>
      <c r="C415" s="156">
        <v>0</v>
      </c>
    </row>
    <row r="416" spans="1:3" ht="11.25" customHeight="1" x14ac:dyDescent="0.25">
      <c r="A416" s="158" t="s">
        <v>131</v>
      </c>
      <c r="B416" s="156">
        <v>11225</v>
      </c>
      <c r="C416" s="156">
        <v>7907263</v>
      </c>
    </row>
    <row r="417" spans="1:3" ht="11.25" customHeight="1" outlineLevel="1" x14ac:dyDescent="0.25">
      <c r="A417" s="70" t="s">
        <v>169</v>
      </c>
      <c r="B417" s="156">
        <v>2806</v>
      </c>
      <c r="C417" s="156">
        <v>1976814</v>
      </c>
    </row>
    <row r="418" spans="1:3" ht="11.25" customHeight="1" outlineLevel="2" x14ac:dyDescent="0.25">
      <c r="A418" s="73" t="s">
        <v>170</v>
      </c>
      <c r="B418" s="156">
        <v>108</v>
      </c>
      <c r="C418" s="156">
        <v>76718</v>
      </c>
    </row>
    <row r="419" spans="1:3" ht="11.25" customHeight="1" outlineLevel="2" x14ac:dyDescent="0.25">
      <c r="A419" s="73" t="s">
        <v>171</v>
      </c>
      <c r="B419" s="156">
        <v>34</v>
      </c>
      <c r="C419" s="156">
        <v>23520</v>
      </c>
    </row>
    <row r="420" spans="1:3" ht="11.25" customHeight="1" outlineLevel="2" x14ac:dyDescent="0.25">
      <c r="A420" s="73" t="s">
        <v>172</v>
      </c>
      <c r="B420" s="156">
        <v>125</v>
      </c>
      <c r="C420" s="156">
        <v>88479</v>
      </c>
    </row>
    <row r="421" spans="1:3" ht="11.25" customHeight="1" outlineLevel="2" x14ac:dyDescent="0.25">
      <c r="A421" s="73" t="s">
        <v>109</v>
      </c>
      <c r="B421" s="156">
        <v>1328</v>
      </c>
      <c r="C421" s="156">
        <v>935209</v>
      </c>
    </row>
    <row r="422" spans="1:3" ht="11.25" customHeight="1" outlineLevel="2" x14ac:dyDescent="0.25">
      <c r="A422" s="73" t="s">
        <v>173</v>
      </c>
      <c r="B422" s="156">
        <v>1211</v>
      </c>
      <c r="C422" s="156">
        <v>852888</v>
      </c>
    </row>
    <row r="423" spans="1:3" ht="11.25" customHeight="1" outlineLevel="1" x14ac:dyDescent="0.25">
      <c r="A423" s="70" t="s">
        <v>174</v>
      </c>
      <c r="B423" s="156">
        <v>2806</v>
      </c>
      <c r="C423" s="156">
        <v>1976814</v>
      </c>
    </row>
    <row r="424" spans="1:3" ht="11.25" customHeight="1" outlineLevel="2" x14ac:dyDescent="0.25">
      <c r="A424" s="73" t="s">
        <v>170</v>
      </c>
      <c r="B424" s="156">
        <v>108</v>
      </c>
      <c r="C424" s="156">
        <v>76718</v>
      </c>
    </row>
    <row r="425" spans="1:3" ht="11.25" customHeight="1" outlineLevel="2" x14ac:dyDescent="0.25">
      <c r="A425" s="73" t="s">
        <v>171</v>
      </c>
      <c r="B425" s="156">
        <v>34</v>
      </c>
      <c r="C425" s="156">
        <v>23520</v>
      </c>
    </row>
    <row r="426" spans="1:3" ht="11.25" customHeight="1" outlineLevel="2" x14ac:dyDescent="0.25">
      <c r="A426" s="73" t="s">
        <v>172</v>
      </c>
      <c r="B426" s="156">
        <v>125</v>
      </c>
      <c r="C426" s="156">
        <v>88479</v>
      </c>
    </row>
    <row r="427" spans="1:3" ht="11.25" customHeight="1" outlineLevel="2" x14ac:dyDescent="0.25">
      <c r="A427" s="73" t="s">
        <v>109</v>
      </c>
      <c r="B427" s="156">
        <v>1328</v>
      </c>
      <c r="C427" s="156">
        <v>935209</v>
      </c>
    </row>
    <row r="428" spans="1:3" ht="11.25" customHeight="1" outlineLevel="2" x14ac:dyDescent="0.25">
      <c r="A428" s="73" t="s">
        <v>173</v>
      </c>
      <c r="B428" s="156">
        <v>1211</v>
      </c>
      <c r="C428" s="156">
        <v>852888</v>
      </c>
    </row>
    <row r="429" spans="1:3" ht="11.25" customHeight="1" outlineLevel="1" x14ac:dyDescent="0.25">
      <c r="A429" s="70" t="s">
        <v>175</v>
      </c>
      <c r="B429" s="156">
        <v>2806</v>
      </c>
      <c r="C429" s="156">
        <v>1976814</v>
      </c>
    </row>
    <row r="430" spans="1:3" ht="11.25" customHeight="1" outlineLevel="2" x14ac:dyDescent="0.25">
      <c r="A430" s="73" t="s">
        <v>170</v>
      </c>
      <c r="B430" s="156">
        <v>108</v>
      </c>
      <c r="C430" s="156">
        <v>76718</v>
      </c>
    </row>
    <row r="431" spans="1:3" ht="11.25" customHeight="1" outlineLevel="2" x14ac:dyDescent="0.25">
      <c r="A431" s="73" t="s">
        <v>171</v>
      </c>
      <c r="B431" s="156">
        <v>34</v>
      </c>
      <c r="C431" s="156">
        <v>23520</v>
      </c>
    </row>
    <row r="432" spans="1:3" ht="11.25" customHeight="1" outlineLevel="2" x14ac:dyDescent="0.25">
      <c r="A432" s="73" t="s">
        <v>172</v>
      </c>
      <c r="B432" s="156">
        <v>125</v>
      </c>
      <c r="C432" s="156">
        <v>88479</v>
      </c>
    </row>
    <row r="433" spans="1:3" ht="11.25" customHeight="1" outlineLevel="2" x14ac:dyDescent="0.25">
      <c r="A433" s="73" t="s">
        <v>109</v>
      </c>
      <c r="B433" s="156">
        <v>1328</v>
      </c>
      <c r="C433" s="156">
        <v>935209</v>
      </c>
    </row>
    <row r="434" spans="1:3" ht="11.25" customHeight="1" outlineLevel="2" x14ac:dyDescent="0.25">
      <c r="A434" s="73" t="s">
        <v>173</v>
      </c>
      <c r="B434" s="156">
        <v>1211</v>
      </c>
      <c r="C434" s="156">
        <v>852888</v>
      </c>
    </row>
    <row r="435" spans="1:3" ht="11.25" customHeight="1" outlineLevel="1" x14ac:dyDescent="0.25">
      <c r="A435" s="70" t="s">
        <v>176</v>
      </c>
      <c r="B435" s="156">
        <v>2807</v>
      </c>
      <c r="C435" s="156">
        <v>1976821</v>
      </c>
    </row>
    <row r="436" spans="1:3" ht="11.25" customHeight="1" outlineLevel="2" x14ac:dyDescent="0.25">
      <c r="A436" s="73" t="s">
        <v>170</v>
      </c>
      <c r="B436" s="156">
        <v>110</v>
      </c>
      <c r="C436" s="156">
        <v>76720</v>
      </c>
    </row>
    <row r="437" spans="1:3" ht="11.25" customHeight="1" outlineLevel="2" x14ac:dyDescent="0.25">
      <c r="A437" s="73" t="s">
        <v>171</v>
      </c>
      <c r="B437" s="156">
        <v>32</v>
      </c>
      <c r="C437" s="156">
        <v>23521</v>
      </c>
    </row>
    <row r="438" spans="1:3" ht="11.25" customHeight="1" outlineLevel="2" x14ac:dyDescent="0.25">
      <c r="A438" s="73" t="s">
        <v>172</v>
      </c>
      <c r="B438" s="156">
        <v>126</v>
      </c>
      <c r="C438" s="156">
        <v>88478</v>
      </c>
    </row>
    <row r="439" spans="1:3" ht="11.25" customHeight="1" outlineLevel="2" x14ac:dyDescent="0.25">
      <c r="A439" s="73" t="s">
        <v>109</v>
      </c>
      <c r="B439" s="156">
        <v>1328</v>
      </c>
      <c r="C439" s="156">
        <v>935211</v>
      </c>
    </row>
    <row r="440" spans="1:3" ht="11.25" customHeight="1" outlineLevel="2" x14ac:dyDescent="0.25">
      <c r="A440" s="73" t="s">
        <v>173</v>
      </c>
      <c r="B440" s="156">
        <v>1211</v>
      </c>
      <c r="C440" s="156">
        <v>852891</v>
      </c>
    </row>
    <row r="441" spans="1:3" ht="5.0999999999999996" customHeight="1" x14ac:dyDescent="0.25">
      <c r="A441" s="227"/>
      <c r="B441" s="156">
        <v>0</v>
      </c>
      <c r="C441" s="156">
        <v>0</v>
      </c>
    </row>
    <row r="442" spans="1:3" ht="11.25" customHeight="1" x14ac:dyDescent="0.25">
      <c r="A442" s="158" t="s">
        <v>132</v>
      </c>
      <c r="B442" s="156">
        <v>9365</v>
      </c>
      <c r="C442" s="156">
        <v>6639726</v>
      </c>
    </row>
    <row r="443" spans="1:3" ht="11.25" customHeight="1" outlineLevel="1" x14ac:dyDescent="0.25">
      <c r="A443" s="70" t="s">
        <v>169</v>
      </c>
      <c r="B443" s="156">
        <v>2341</v>
      </c>
      <c r="C443" s="156">
        <v>1659933</v>
      </c>
    </row>
    <row r="444" spans="1:3" ht="11.25" customHeight="1" outlineLevel="2" x14ac:dyDescent="0.25">
      <c r="A444" s="73" t="s">
        <v>170</v>
      </c>
      <c r="B444" s="156">
        <v>175</v>
      </c>
      <c r="C444" s="156">
        <v>124839</v>
      </c>
    </row>
    <row r="445" spans="1:3" ht="11.25" customHeight="1" outlineLevel="2" x14ac:dyDescent="0.25">
      <c r="A445" s="73" t="s">
        <v>171</v>
      </c>
      <c r="B445" s="156">
        <v>1488</v>
      </c>
      <c r="C445" s="156">
        <v>1054293</v>
      </c>
    </row>
    <row r="446" spans="1:3" ht="11.25" customHeight="1" outlineLevel="2" x14ac:dyDescent="0.25">
      <c r="A446" s="73" t="s">
        <v>172</v>
      </c>
      <c r="B446" s="156">
        <v>28</v>
      </c>
      <c r="C446" s="156">
        <v>19776</v>
      </c>
    </row>
    <row r="447" spans="1:3" ht="11.25" customHeight="1" outlineLevel="2" x14ac:dyDescent="0.25">
      <c r="A447" s="73" t="s">
        <v>173</v>
      </c>
      <c r="B447" s="156">
        <v>650</v>
      </c>
      <c r="C447" s="156">
        <v>461025</v>
      </c>
    </row>
    <row r="448" spans="1:3" ht="11.25" customHeight="1" outlineLevel="1" x14ac:dyDescent="0.25">
      <c r="A448" s="70" t="s">
        <v>174</v>
      </c>
      <c r="B448" s="156">
        <v>2341</v>
      </c>
      <c r="C448" s="156">
        <v>1659933</v>
      </c>
    </row>
    <row r="449" spans="1:3" ht="11.25" customHeight="1" outlineLevel="2" x14ac:dyDescent="0.25">
      <c r="A449" s="73" t="s">
        <v>170</v>
      </c>
      <c r="B449" s="156">
        <v>175</v>
      </c>
      <c r="C449" s="156">
        <v>124839</v>
      </c>
    </row>
    <row r="450" spans="1:3" ht="11.25" customHeight="1" outlineLevel="2" x14ac:dyDescent="0.25">
      <c r="A450" s="73" t="s">
        <v>171</v>
      </c>
      <c r="B450" s="156">
        <v>1488</v>
      </c>
      <c r="C450" s="156">
        <v>1054293</v>
      </c>
    </row>
    <row r="451" spans="1:3" ht="11.25" customHeight="1" outlineLevel="2" x14ac:dyDescent="0.25">
      <c r="A451" s="73" t="s">
        <v>172</v>
      </c>
      <c r="B451" s="156">
        <v>28</v>
      </c>
      <c r="C451" s="156">
        <v>19776</v>
      </c>
    </row>
    <row r="452" spans="1:3" ht="11.25" customHeight="1" outlineLevel="2" x14ac:dyDescent="0.25">
      <c r="A452" s="73" t="s">
        <v>173</v>
      </c>
      <c r="B452" s="156">
        <v>650</v>
      </c>
      <c r="C452" s="156">
        <v>461025</v>
      </c>
    </row>
    <row r="453" spans="1:3" ht="11.25" customHeight="1" outlineLevel="1" x14ac:dyDescent="0.25">
      <c r="A453" s="70" t="s">
        <v>175</v>
      </c>
      <c r="B453" s="156">
        <v>2341</v>
      </c>
      <c r="C453" s="156">
        <v>1659933</v>
      </c>
    </row>
    <row r="454" spans="1:3" ht="11.25" customHeight="1" outlineLevel="2" x14ac:dyDescent="0.25">
      <c r="A454" s="73" t="s">
        <v>170</v>
      </c>
      <c r="B454" s="156">
        <v>175</v>
      </c>
      <c r="C454" s="156">
        <v>124839</v>
      </c>
    </row>
    <row r="455" spans="1:3" ht="11.25" customHeight="1" outlineLevel="2" x14ac:dyDescent="0.25">
      <c r="A455" s="73" t="s">
        <v>171</v>
      </c>
      <c r="B455" s="156">
        <v>1488</v>
      </c>
      <c r="C455" s="156">
        <v>1054293</v>
      </c>
    </row>
    <row r="456" spans="1:3" ht="11.25" customHeight="1" outlineLevel="2" x14ac:dyDescent="0.25">
      <c r="A456" s="73" t="s">
        <v>172</v>
      </c>
      <c r="B456" s="156">
        <v>28</v>
      </c>
      <c r="C456" s="156">
        <v>19776</v>
      </c>
    </row>
    <row r="457" spans="1:3" ht="11.25" customHeight="1" outlineLevel="2" x14ac:dyDescent="0.25">
      <c r="A457" s="73" t="s">
        <v>173</v>
      </c>
      <c r="B457" s="156">
        <v>650</v>
      </c>
      <c r="C457" s="156">
        <v>461025</v>
      </c>
    </row>
    <row r="458" spans="1:3" ht="11.25" customHeight="1" outlineLevel="1" x14ac:dyDescent="0.25">
      <c r="A458" s="70" t="s">
        <v>176</v>
      </c>
      <c r="B458" s="156">
        <v>2342</v>
      </c>
      <c r="C458" s="156">
        <v>1659927</v>
      </c>
    </row>
    <row r="459" spans="1:3" ht="11.25" customHeight="1" outlineLevel="2" x14ac:dyDescent="0.25">
      <c r="A459" s="73" t="s">
        <v>170</v>
      </c>
      <c r="B459" s="156">
        <v>177</v>
      </c>
      <c r="C459" s="156">
        <v>124838</v>
      </c>
    </row>
    <row r="460" spans="1:3" ht="11.25" customHeight="1" outlineLevel="2" x14ac:dyDescent="0.25">
      <c r="A460" s="73" t="s">
        <v>171</v>
      </c>
      <c r="B460" s="156">
        <v>1487</v>
      </c>
      <c r="C460" s="156">
        <v>1054292</v>
      </c>
    </row>
    <row r="461" spans="1:3" ht="11.25" customHeight="1" outlineLevel="2" x14ac:dyDescent="0.25">
      <c r="A461" s="73" t="s">
        <v>172</v>
      </c>
      <c r="B461" s="156">
        <v>28</v>
      </c>
      <c r="C461" s="156">
        <v>19774</v>
      </c>
    </row>
    <row r="462" spans="1:3" ht="11.25" customHeight="1" outlineLevel="2" x14ac:dyDescent="0.25">
      <c r="A462" s="73" t="s">
        <v>173</v>
      </c>
      <c r="B462" s="156">
        <v>650</v>
      </c>
      <c r="C462" s="156">
        <v>461023</v>
      </c>
    </row>
    <row r="463" spans="1:3" ht="5.0999999999999996" customHeight="1" x14ac:dyDescent="0.25">
      <c r="A463" s="227"/>
      <c r="B463" s="156">
        <v>0</v>
      </c>
      <c r="C463" s="156">
        <v>0</v>
      </c>
    </row>
    <row r="464" spans="1:3" ht="11.25" customHeight="1" x14ac:dyDescent="0.25">
      <c r="A464" s="158" t="s">
        <v>133</v>
      </c>
      <c r="B464" s="156">
        <v>10299</v>
      </c>
      <c r="C464" s="156">
        <v>6890221</v>
      </c>
    </row>
    <row r="465" spans="1:3" ht="11.25" customHeight="1" outlineLevel="1" x14ac:dyDescent="0.25">
      <c r="A465" s="70" t="s">
        <v>169</v>
      </c>
      <c r="B465" s="156">
        <v>2574</v>
      </c>
      <c r="C465" s="156">
        <v>1722554</v>
      </c>
    </row>
    <row r="466" spans="1:3" ht="11.25" customHeight="1" outlineLevel="2" x14ac:dyDescent="0.25">
      <c r="A466" s="73" t="s">
        <v>170</v>
      </c>
      <c r="B466" s="156">
        <v>254</v>
      </c>
      <c r="C466" s="156">
        <v>169440</v>
      </c>
    </row>
    <row r="467" spans="1:3" ht="11.25" customHeight="1" outlineLevel="2" x14ac:dyDescent="0.25">
      <c r="A467" s="73" t="s">
        <v>171</v>
      </c>
      <c r="B467" s="156">
        <v>274</v>
      </c>
      <c r="C467" s="156">
        <v>183118</v>
      </c>
    </row>
    <row r="468" spans="1:3" ht="11.25" customHeight="1" outlineLevel="2" x14ac:dyDescent="0.25">
      <c r="A468" s="73" t="s">
        <v>172</v>
      </c>
      <c r="B468" s="156">
        <v>763</v>
      </c>
      <c r="C468" s="156">
        <v>511375</v>
      </c>
    </row>
    <row r="469" spans="1:3" ht="11.25" customHeight="1" outlineLevel="2" x14ac:dyDescent="0.25">
      <c r="A469" s="73" t="s">
        <v>109</v>
      </c>
      <c r="B469" s="156">
        <v>50</v>
      </c>
      <c r="C469" s="156">
        <v>32667</v>
      </c>
    </row>
    <row r="470" spans="1:3" ht="11.25" customHeight="1" outlineLevel="2" x14ac:dyDescent="0.25">
      <c r="A470" s="73" t="s">
        <v>173</v>
      </c>
      <c r="B470" s="156">
        <v>1233</v>
      </c>
      <c r="C470" s="156">
        <v>825954</v>
      </c>
    </row>
    <row r="471" spans="1:3" ht="11.25" customHeight="1" outlineLevel="1" x14ac:dyDescent="0.25">
      <c r="A471" s="70" t="s">
        <v>174</v>
      </c>
      <c r="B471" s="156">
        <v>2574</v>
      </c>
      <c r="C471" s="156">
        <v>1722554</v>
      </c>
    </row>
    <row r="472" spans="1:3" ht="11.25" customHeight="1" outlineLevel="2" x14ac:dyDescent="0.25">
      <c r="A472" s="73" t="s">
        <v>170</v>
      </c>
      <c r="B472" s="156">
        <v>254</v>
      </c>
      <c r="C472" s="156">
        <v>169440</v>
      </c>
    </row>
    <row r="473" spans="1:3" ht="11.25" customHeight="1" outlineLevel="2" x14ac:dyDescent="0.25">
      <c r="A473" s="73" t="s">
        <v>171</v>
      </c>
      <c r="B473" s="156">
        <v>274</v>
      </c>
      <c r="C473" s="156">
        <v>183118</v>
      </c>
    </row>
    <row r="474" spans="1:3" ht="11.25" customHeight="1" outlineLevel="2" x14ac:dyDescent="0.25">
      <c r="A474" s="73" t="s">
        <v>172</v>
      </c>
      <c r="B474" s="156">
        <v>763</v>
      </c>
      <c r="C474" s="156">
        <v>511375</v>
      </c>
    </row>
    <row r="475" spans="1:3" ht="11.25" customHeight="1" outlineLevel="2" x14ac:dyDescent="0.25">
      <c r="A475" s="73" t="s">
        <v>109</v>
      </c>
      <c r="B475" s="156">
        <v>50</v>
      </c>
      <c r="C475" s="156">
        <v>32667</v>
      </c>
    </row>
    <row r="476" spans="1:3" ht="11.25" customHeight="1" outlineLevel="2" x14ac:dyDescent="0.25">
      <c r="A476" s="73" t="s">
        <v>173</v>
      </c>
      <c r="B476" s="156">
        <v>1233</v>
      </c>
      <c r="C476" s="156">
        <v>825954</v>
      </c>
    </row>
    <row r="477" spans="1:3" ht="11.25" customHeight="1" outlineLevel="1" x14ac:dyDescent="0.25">
      <c r="A477" s="70" t="s">
        <v>175</v>
      </c>
      <c r="B477" s="156">
        <v>2574</v>
      </c>
      <c r="C477" s="156">
        <v>1722554</v>
      </c>
    </row>
    <row r="478" spans="1:3" ht="11.25" customHeight="1" outlineLevel="2" x14ac:dyDescent="0.25">
      <c r="A478" s="73" t="s">
        <v>170</v>
      </c>
      <c r="B478" s="156">
        <v>254</v>
      </c>
      <c r="C478" s="156">
        <v>169440</v>
      </c>
    </row>
    <row r="479" spans="1:3" ht="11.25" customHeight="1" outlineLevel="2" x14ac:dyDescent="0.25">
      <c r="A479" s="73" t="s">
        <v>171</v>
      </c>
      <c r="B479" s="156">
        <v>274</v>
      </c>
      <c r="C479" s="156">
        <v>183118</v>
      </c>
    </row>
    <row r="480" spans="1:3" ht="11.25" customHeight="1" outlineLevel="2" x14ac:dyDescent="0.25">
      <c r="A480" s="73" t="s">
        <v>172</v>
      </c>
      <c r="B480" s="156">
        <v>763</v>
      </c>
      <c r="C480" s="156">
        <v>511375</v>
      </c>
    </row>
    <row r="481" spans="1:3" ht="11.25" customHeight="1" outlineLevel="2" x14ac:dyDescent="0.25">
      <c r="A481" s="73" t="s">
        <v>109</v>
      </c>
      <c r="B481" s="156">
        <v>50</v>
      </c>
      <c r="C481" s="156">
        <v>32667</v>
      </c>
    </row>
    <row r="482" spans="1:3" ht="11.25" customHeight="1" outlineLevel="2" x14ac:dyDescent="0.25">
      <c r="A482" s="73" t="s">
        <v>173</v>
      </c>
      <c r="B482" s="156">
        <v>1233</v>
      </c>
      <c r="C482" s="156">
        <v>825954</v>
      </c>
    </row>
    <row r="483" spans="1:3" ht="11.25" customHeight="1" outlineLevel="1" x14ac:dyDescent="0.25">
      <c r="A483" s="70" t="s">
        <v>176</v>
      </c>
      <c r="B483" s="156">
        <v>2577</v>
      </c>
      <c r="C483" s="156">
        <v>1722559</v>
      </c>
    </row>
    <row r="484" spans="1:3" ht="11.25" customHeight="1" outlineLevel="2" x14ac:dyDescent="0.25">
      <c r="A484" s="73" t="s">
        <v>170</v>
      </c>
      <c r="B484" s="156">
        <v>254</v>
      </c>
      <c r="C484" s="156">
        <v>169443</v>
      </c>
    </row>
    <row r="485" spans="1:3" ht="11.25" customHeight="1" outlineLevel="2" x14ac:dyDescent="0.25">
      <c r="A485" s="73" t="s">
        <v>171</v>
      </c>
      <c r="B485" s="156">
        <v>276</v>
      </c>
      <c r="C485" s="156">
        <v>183118</v>
      </c>
    </row>
    <row r="486" spans="1:3" ht="11.25" customHeight="1" outlineLevel="2" x14ac:dyDescent="0.25">
      <c r="A486" s="73" t="s">
        <v>172</v>
      </c>
      <c r="B486" s="156">
        <v>765</v>
      </c>
      <c r="C486" s="156">
        <v>511375</v>
      </c>
    </row>
    <row r="487" spans="1:3" ht="11.25" customHeight="1" outlineLevel="2" x14ac:dyDescent="0.25">
      <c r="A487" s="73" t="s">
        <v>109</v>
      </c>
      <c r="B487" s="156">
        <v>49</v>
      </c>
      <c r="C487" s="156">
        <v>32666</v>
      </c>
    </row>
    <row r="488" spans="1:3" ht="11.25" customHeight="1" outlineLevel="2" x14ac:dyDescent="0.25">
      <c r="A488" s="73" t="s">
        <v>173</v>
      </c>
      <c r="B488" s="156">
        <v>1233</v>
      </c>
      <c r="C488" s="156">
        <v>825957</v>
      </c>
    </row>
    <row r="489" spans="1:3" ht="5.0999999999999996" customHeight="1" x14ac:dyDescent="0.25">
      <c r="A489" s="227"/>
      <c r="B489" s="156">
        <v>0</v>
      </c>
      <c r="C489" s="156">
        <v>0</v>
      </c>
    </row>
    <row r="490" spans="1:3" ht="11.25" customHeight="1" x14ac:dyDescent="0.25">
      <c r="A490" s="158" t="s">
        <v>134</v>
      </c>
      <c r="B490" s="156">
        <v>6545</v>
      </c>
      <c r="C490" s="156">
        <v>4555694</v>
      </c>
    </row>
    <row r="491" spans="1:3" ht="11.25" customHeight="1" outlineLevel="1" x14ac:dyDescent="0.25">
      <c r="A491" s="70" t="s">
        <v>169</v>
      </c>
      <c r="B491" s="156">
        <v>1636</v>
      </c>
      <c r="C491" s="156">
        <v>1138925</v>
      </c>
    </row>
    <row r="492" spans="1:3" ht="11.25" customHeight="1" outlineLevel="2" x14ac:dyDescent="0.25">
      <c r="A492" s="73" t="s">
        <v>170</v>
      </c>
      <c r="B492" s="156">
        <v>327</v>
      </c>
      <c r="C492" s="156">
        <v>227785</v>
      </c>
    </row>
    <row r="493" spans="1:3" ht="11.25" customHeight="1" outlineLevel="2" x14ac:dyDescent="0.25">
      <c r="A493" s="73" t="s">
        <v>171</v>
      </c>
      <c r="B493" s="156">
        <v>327</v>
      </c>
      <c r="C493" s="156">
        <v>227785</v>
      </c>
    </row>
    <row r="494" spans="1:3" ht="11.25" customHeight="1" outlineLevel="2" x14ac:dyDescent="0.25">
      <c r="A494" s="73" t="s">
        <v>172</v>
      </c>
      <c r="B494" s="156">
        <v>327</v>
      </c>
      <c r="C494" s="156">
        <v>227785</v>
      </c>
    </row>
    <row r="495" spans="1:3" ht="11.25" customHeight="1" outlineLevel="2" x14ac:dyDescent="0.25">
      <c r="A495" s="73" t="s">
        <v>109</v>
      </c>
      <c r="B495" s="156">
        <v>328</v>
      </c>
      <c r="C495" s="156">
        <v>227785</v>
      </c>
    </row>
    <row r="496" spans="1:3" ht="11.25" customHeight="1" outlineLevel="2" x14ac:dyDescent="0.25">
      <c r="A496" s="73" t="s">
        <v>173</v>
      </c>
      <c r="B496" s="156">
        <v>327</v>
      </c>
      <c r="C496" s="156">
        <v>227785</v>
      </c>
    </row>
    <row r="497" spans="1:3" ht="11.25" customHeight="1" outlineLevel="1" x14ac:dyDescent="0.25">
      <c r="A497" s="70" t="s">
        <v>174</v>
      </c>
      <c r="B497" s="156">
        <v>1636</v>
      </c>
      <c r="C497" s="156">
        <v>1138925</v>
      </c>
    </row>
    <row r="498" spans="1:3" ht="11.25" customHeight="1" outlineLevel="2" x14ac:dyDescent="0.25">
      <c r="A498" s="73" t="s">
        <v>170</v>
      </c>
      <c r="B498" s="156">
        <v>327</v>
      </c>
      <c r="C498" s="156">
        <v>227785</v>
      </c>
    </row>
    <row r="499" spans="1:3" ht="11.25" customHeight="1" outlineLevel="2" x14ac:dyDescent="0.25">
      <c r="A499" s="73" t="s">
        <v>171</v>
      </c>
      <c r="B499" s="156">
        <v>327</v>
      </c>
      <c r="C499" s="156">
        <v>227785</v>
      </c>
    </row>
    <row r="500" spans="1:3" ht="11.25" customHeight="1" outlineLevel="2" x14ac:dyDescent="0.25">
      <c r="A500" s="73" t="s">
        <v>172</v>
      </c>
      <c r="B500" s="156">
        <v>327</v>
      </c>
      <c r="C500" s="156">
        <v>227785</v>
      </c>
    </row>
    <row r="501" spans="1:3" ht="11.25" customHeight="1" outlineLevel="2" x14ac:dyDescent="0.25">
      <c r="A501" s="73" t="s">
        <v>109</v>
      </c>
      <c r="B501" s="156">
        <v>328</v>
      </c>
      <c r="C501" s="156">
        <v>227785</v>
      </c>
    </row>
    <row r="502" spans="1:3" ht="11.25" customHeight="1" outlineLevel="2" x14ac:dyDescent="0.25">
      <c r="A502" s="73" t="s">
        <v>173</v>
      </c>
      <c r="B502" s="156">
        <v>327</v>
      </c>
      <c r="C502" s="156">
        <v>227785</v>
      </c>
    </row>
    <row r="503" spans="1:3" ht="11.25" customHeight="1" outlineLevel="1" x14ac:dyDescent="0.25">
      <c r="A503" s="70" t="s">
        <v>175</v>
      </c>
      <c r="B503" s="156">
        <v>1636</v>
      </c>
      <c r="C503" s="156">
        <v>1138925</v>
      </c>
    </row>
    <row r="504" spans="1:3" ht="11.25" customHeight="1" outlineLevel="2" x14ac:dyDescent="0.25">
      <c r="A504" s="73" t="s">
        <v>170</v>
      </c>
      <c r="B504" s="156">
        <v>327</v>
      </c>
      <c r="C504" s="156">
        <v>227785</v>
      </c>
    </row>
    <row r="505" spans="1:3" ht="11.25" customHeight="1" outlineLevel="2" x14ac:dyDescent="0.25">
      <c r="A505" s="73" t="s">
        <v>171</v>
      </c>
      <c r="B505" s="156">
        <v>327</v>
      </c>
      <c r="C505" s="156">
        <v>227785</v>
      </c>
    </row>
    <row r="506" spans="1:3" ht="11.25" customHeight="1" outlineLevel="2" x14ac:dyDescent="0.25">
      <c r="A506" s="73" t="s">
        <v>172</v>
      </c>
      <c r="B506" s="156">
        <v>327</v>
      </c>
      <c r="C506" s="156">
        <v>227785</v>
      </c>
    </row>
    <row r="507" spans="1:3" ht="11.25" customHeight="1" outlineLevel="2" x14ac:dyDescent="0.25">
      <c r="A507" s="73" t="s">
        <v>109</v>
      </c>
      <c r="B507" s="156">
        <v>328</v>
      </c>
      <c r="C507" s="156">
        <v>227785</v>
      </c>
    </row>
    <row r="508" spans="1:3" ht="11.25" customHeight="1" outlineLevel="2" x14ac:dyDescent="0.25">
      <c r="A508" s="73" t="s">
        <v>173</v>
      </c>
      <c r="B508" s="156">
        <v>327</v>
      </c>
      <c r="C508" s="156">
        <v>227785</v>
      </c>
    </row>
    <row r="509" spans="1:3" ht="11.25" customHeight="1" outlineLevel="1" x14ac:dyDescent="0.25">
      <c r="A509" s="70" t="s">
        <v>176</v>
      </c>
      <c r="B509" s="156">
        <v>1637</v>
      </c>
      <c r="C509" s="156">
        <v>1138919</v>
      </c>
    </row>
    <row r="510" spans="1:3" ht="11.25" customHeight="1" outlineLevel="2" x14ac:dyDescent="0.25">
      <c r="A510" s="73" t="s">
        <v>170</v>
      </c>
      <c r="B510" s="156">
        <v>328</v>
      </c>
      <c r="C510" s="156">
        <v>227783</v>
      </c>
    </row>
    <row r="511" spans="1:3" ht="11.25" customHeight="1" outlineLevel="2" x14ac:dyDescent="0.25">
      <c r="A511" s="73" t="s">
        <v>171</v>
      </c>
      <c r="B511" s="156">
        <v>328</v>
      </c>
      <c r="C511" s="156">
        <v>227784</v>
      </c>
    </row>
    <row r="512" spans="1:3" ht="11.25" customHeight="1" outlineLevel="2" x14ac:dyDescent="0.25">
      <c r="A512" s="73" t="s">
        <v>172</v>
      </c>
      <c r="B512" s="156">
        <v>328</v>
      </c>
      <c r="C512" s="156">
        <v>227784</v>
      </c>
    </row>
    <row r="513" spans="1:3" ht="11.25" customHeight="1" outlineLevel="2" x14ac:dyDescent="0.25">
      <c r="A513" s="73" t="s">
        <v>109</v>
      </c>
      <c r="B513" s="156">
        <v>325</v>
      </c>
      <c r="C513" s="156">
        <v>227785</v>
      </c>
    </row>
    <row r="514" spans="1:3" ht="11.25" customHeight="1" outlineLevel="2" x14ac:dyDescent="0.25">
      <c r="A514" s="73" t="s">
        <v>173</v>
      </c>
      <c r="B514" s="156">
        <v>328</v>
      </c>
      <c r="C514" s="156">
        <v>227783</v>
      </c>
    </row>
    <row r="515" spans="1:3" ht="5.0999999999999996" customHeight="1" x14ac:dyDescent="0.25">
      <c r="A515" s="227"/>
      <c r="B515" s="156">
        <v>0</v>
      </c>
      <c r="C515" s="156">
        <v>0</v>
      </c>
    </row>
    <row r="516" spans="1:3" ht="11.25" customHeight="1" x14ac:dyDescent="0.25">
      <c r="A516" s="158" t="s">
        <v>135</v>
      </c>
      <c r="B516" s="156">
        <v>9010</v>
      </c>
      <c r="C516" s="156">
        <v>6191474</v>
      </c>
    </row>
    <row r="517" spans="1:3" ht="11.25" customHeight="1" outlineLevel="1" x14ac:dyDescent="0.25">
      <c r="A517" s="70" t="s">
        <v>169</v>
      </c>
      <c r="B517" s="156">
        <v>2227</v>
      </c>
      <c r="C517" s="156">
        <v>1530880</v>
      </c>
    </row>
    <row r="518" spans="1:3" ht="11.25" customHeight="1" outlineLevel="2" x14ac:dyDescent="0.25">
      <c r="A518" s="73" t="s">
        <v>170</v>
      </c>
      <c r="B518" s="156">
        <v>3</v>
      </c>
      <c r="C518" s="156">
        <v>2371</v>
      </c>
    </row>
    <row r="519" spans="1:3" ht="11.25" customHeight="1" outlineLevel="2" x14ac:dyDescent="0.25">
      <c r="A519" s="73" t="s">
        <v>171</v>
      </c>
      <c r="B519" s="156">
        <v>76</v>
      </c>
      <c r="C519" s="156">
        <v>52412</v>
      </c>
    </row>
    <row r="520" spans="1:3" ht="11.25" customHeight="1" outlineLevel="2" x14ac:dyDescent="0.25">
      <c r="A520" s="73" t="s">
        <v>172</v>
      </c>
      <c r="B520" s="156">
        <v>3</v>
      </c>
      <c r="C520" s="156">
        <v>2371</v>
      </c>
    </row>
    <row r="521" spans="1:3" ht="11.25" customHeight="1" outlineLevel="2" x14ac:dyDescent="0.25">
      <c r="A521" s="73" t="s">
        <v>109</v>
      </c>
      <c r="B521" s="156">
        <v>1608</v>
      </c>
      <c r="C521" s="156">
        <v>1104268</v>
      </c>
    </row>
    <row r="522" spans="1:3" ht="11.25" customHeight="1" outlineLevel="2" x14ac:dyDescent="0.25">
      <c r="A522" s="73" t="s">
        <v>173</v>
      </c>
      <c r="B522" s="156">
        <v>537</v>
      </c>
      <c r="C522" s="156">
        <v>369458</v>
      </c>
    </row>
    <row r="523" spans="1:3" ht="11.25" customHeight="1" outlineLevel="1" x14ac:dyDescent="0.25">
      <c r="A523" s="70" t="s">
        <v>174</v>
      </c>
      <c r="B523" s="156">
        <v>2260</v>
      </c>
      <c r="C523" s="156">
        <v>1553530</v>
      </c>
    </row>
    <row r="524" spans="1:3" ht="11.25" customHeight="1" outlineLevel="2" x14ac:dyDescent="0.25">
      <c r="A524" s="73" t="s">
        <v>171</v>
      </c>
      <c r="B524" s="156">
        <v>233</v>
      </c>
      <c r="C524" s="156">
        <v>160031</v>
      </c>
    </row>
    <row r="525" spans="1:3" ht="11.25" customHeight="1" outlineLevel="2" x14ac:dyDescent="0.25">
      <c r="A525" s="73" t="s">
        <v>172</v>
      </c>
      <c r="B525" s="156">
        <v>233</v>
      </c>
      <c r="C525" s="156">
        <v>160031</v>
      </c>
    </row>
    <row r="526" spans="1:3" ht="11.25" customHeight="1" outlineLevel="2" x14ac:dyDescent="0.25">
      <c r="A526" s="73" t="s">
        <v>109</v>
      </c>
      <c r="B526" s="156">
        <v>1428</v>
      </c>
      <c r="C526" s="156">
        <v>982096</v>
      </c>
    </row>
    <row r="527" spans="1:3" ht="11.25" customHeight="1" outlineLevel="2" x14ac:dyDescent="0.25">
      <c r="A527" s="73" t="s">
        <v>173</v>
      </c>
      <c r="B527" s="156">
        <v>366</v>
      </c>
      <c r="C527" s="156">
        <v>251372</v>
      </c>
    </row>
    <row r="528" spans="1:3" ht="11.25" customHeight="1" outlineLevel="1" x14ac:dyDescent="0.25">
      <c r="A528" s="70" t="s">
        <v>175</v>
      </c>
      <c r="B528" s="156">
        <v>2260</v>
      </c>
      <c r="C528" s="156">
        <v>1553530</v>
      </c>
    </row>
    <row r="529" spans="1:3" ht="11.25" customHeight="1" outlineLevel="2" x14ac:dyDescent="0.25">
      <c r="A529" s="73" t="s">
        <v>171</v>
      </c>
      <c r="B529" s="156">
        <v>233</v>
      </c>
      <c r="C529" s="156">
        <v>160031</v>
      </c>
    </row>
    <row r="530" spans="1:3" ht="11.25" customHeight="1" outlineLevel="2" x14ac:dyDescent="0.25">
      <c r="A530" s="73" t="s">
        <v>172</v>
      </c>
      <c r="B530" s="156">
        <v>233</v>
      </c>
      <c r="C530" s="156">
        <v>160031</v>
      </c>
    </row>
    <row r="531" spans="1:3" ht="11.25" customHeight="1" outlineLevel="2" x14ac:dyDescent="0.25">
      <c r="A531" s="73" t="s">
        <v>109</v>
      </c>
      <c r="B531" s="156">
        <v>1428</v>
      </c>
      <c r="C531" s="156">
        <v>982096</v>
      </c>
    </row>
    <row r="532" spans="1:3" ht="11.25" customHeight="1" outlineLevel="2" x14ac:dyDescent="0.25">
      <c r="A532" s="73" t="s">
        <v>173</v>
      </c>
      <c r="B532" s="156">
        <v>366</v>
      </c>
      <c r="C532" s="156">
        <v>251372</v>
      </c>
    </row>
    <row r="533" spans="1:3" ht="11.25" customHeight="1" outlineLevel="1" x14ac:dyDescent="0.25">
      <c r="A533" s="70" t="s">
        <v>176</v>
      </c>
      <c r="B533" s="156">
        <v>2263</v>
      </c>
      <c r="C533" s="156">
        <v>1553534</v>
      </c>
    </row>
    <row r="534" spans="1:3" ht="11.25" customHeight="1" outlineLevel="2" x14ac:dyDescent="0.25">
      <c r="A534" s="73" t="s">
        <v>171</v>
      </c>
      <c r="B534" s="156">
        <v>233</v>
      </c>
      <c r="C534" s="156">
        <v>160033</v>
      </c>
    </row>
    <row r="535" spans="1:3" ht="11.25" customHeight="1" outlineLevel="2" x14ac:dyDescent="0.25">
      <c r="A535" s="73" t="s">
        <v>172</v>
      </c>
      <c r="B535" s="156">
        <v>233</v>
      </c>
      <c r="C535" s="156">
        <v>160033</v>
      </c>
    </row>
    <row r="536" spans="1:3" ht="11.25" customHeight="1" outlineLevel="2" x14ac:dyDescent="0.25">
      <c r="A536" s="73" t="s">
        <v>109</v>
      </c>
      <c r="B536" s="156">
        <v>1430</v>
      </c>
      <c r="C536" s="156">
        <v>982097</v>
      </c>
    </row>
    <row r="537" spans="1:3" ht="11.25" customHeight="1" outlineLevel="2" x14ac:dyDescent="0.25">
      <c r="A537" s="73" t="s">
        <v>173</v>
      </c>
      <c r="B537" s="156">
        <v>367</v>
      </c>
      <c r="C537" s="156">
        <v>251371</v>
      </c>
    </row>
    <row r="538" spans="1:3" ht="5.0999999999999996" customHeight="1" x14ac:dyDescent="0.25">
      <c r="A538" s="227"/>
      <c r="B538" s="156">
        <v>0</v>
      </c>
      <c r="C538" s="156">
        <v>0</v>
      </c>
    </row>
    <row r="539" spans="1:3" ht="11.25" customHeight="1" x14ac:dyDescent="0.25">
      <c r="A539" s="158" t="s">
        <v>136</v>
      </c>
      <c r="B539" s="156">
        <v>7459</v>
      </c>
      <c r="C539" s="156">
        <v>4140688</v>
      </c>
    </row>
    <row r="540" spans="1:3" ht="11.25" customHeight="1" outlineLevel="1" x14ac:dyDescent="0.25">
      <c r="A540" s="70" t="s">
        <v>169</v>
      </c>
      <c r="B540" s="156">
        <v>1866</v>
      </c>
      <c r="C540" s="156">
        <v>1035173</v>
      </c>
    </row>
    <row r="541" spans="1:3" ht="11.25" customHeight="1" outlineLevel="2" x14ac:dyDescent="0.25">
      <c r="A541" s="73" t="s">
        <v>170</v>
      </c>
      <c r="B541" s="156">
        <v>1400</v>
      </c>
      <c r="C541" s="156">
        <v>785372</v>
      </c>
    </row>
    <row r="542" spans="1:3" ht="11.25" customHeight="1" outlineLevel="2" x14ac:dyDescent="0.25">
      <c r="A542" s="73" t="s">
        <v>171</v>
      </c>
      <c r="B542" s="156">
        <v>132</v>
      </c>
      <c r="C542" s="156">
        <v>71160</v>
      </c>
    </row>
    <row r="543" spans="1:3" ht="11.25" customHeight="1" outlineLevel="2" x14ac:dyDescent="0.25">
      <c r="A543" s="73" t="s">
        <v>172</v>
      </c>
      <c r="B543" s="156">
        <v>70</v>
      </c>
      <c r="C543" s="156">
        <v>36321</v>
      </c>
    </row>
    <row r="544" spans="1:3" ht="11.25" customHeight="1" outlineLevel="2" x14ac:dyDescent="0.25">
      <c r="A544" s="73" t="s">
        <v>109</v>
      </c>
      <c r="B544" s="156">
        <v>39</v>
      </c>
      <c r="C544" s="156">
        <v>18900</v>
      </c>
    </row>
    <row r="545" spans="1:3" ht="11.25" customHeight="1" outlineLevel="2" x14ac:dyDescent="0.25">
      <c r="A545" s="73" t="s">
        <v>173</v>
      </c>
      <c r="B545" s="156">
        <v>225</v>
      </c>
      <c r="C545" s="156">
        <v>123420</v>
      </c>
    </row>
    <row r="546" spans="1:3" ht="11.25" customHeight="1" outlineLevel="1" x14ac:dyDescent="0.25">
      <c r="A546" s="70" t="s">
        <v>174</v>
      </c>
      <c r="B546" s="156">
        <v>1866</v>
      </c>
      <c r="C546" s="156">
        <v>1035173</v>
      </c>
    </row>
    <row r="547" spans="1:3" ht="11.25" customHeight="1" outlineLevel="2" x14ac:dyDescent="0.25">
      <c r="A547" s="73" t="s">
        <v>170</v>
      </c>
      <c r="B547" s="156">
        <v>1400</v>
      </c>
      <c r="C547" s="156">
        <v>785372</v>
      </c>
    </row>
    <row r="548" spans="1:3" ht="11.25" customHeight="1" outlineLevel="2" x14ac:dyDescent="0.25">
      <c r="A548" s="73" t="s">
        <v>171</v>
      </c>
      <c r="B548" s="156">
        <v>132</v>
      </c>
      <c r="C548" s="156">
        <v>71160</v>
      </c>
    </row>
    <row r="549" spans="1:3" ht="11.25" customHeight="1" outlineLevel="2" x14ac:dyDescent="0.25">
      <c r="A549" s="73" t="s">
        <v>172</v>
      </c>
      <c r="B549" s="156">
        <v>70</v>
      </c>
      <c r="C549" s="156">
        <v>36321</v>
      </c>
    </row>
    <row r="550" spans="1:3" ht="11.25" customHeight="1" outlineLevel="2" x14ac:dyDescent="0.25">
      <c r="A550" s="73" t="s">
        <v>109</v>
      </c>
      <c r="B550" s="156">
        <v>39</v>
      </c>
      <c r="C550" s="156">
        <v>18900</v>
      </c>
    </row>
    <row r="551" spans="1:3" ht="11.25" customHeight="1" outlineLevel="2" x14ac:dyDescent="0.25">
      <c r="A551" s="73" t="s">
        <v>173</v>
      </c>
      <c r="B551" s="156">
        <v>225</v>
      </c>
      <c r="C551" s="156">
        <v>123420</v>
      </c>
    </row>
    <row r="552" spans="1:3" ht="11.25" customHeight="1" outlineLevel="1" x14ac:dyDescent="0.25">
      <c r="A552" s="70" t="s">
        <v>175</v>
      </c>
      <c r="B552" s="156">
        <v>1866</v>
      </c>
      <c r="C552" s="156">
        <v>1035173</v>
      </c>
    </row>
    <row r="553" spans="1:3" ht="11.25" customHeight="1" outlineLevel="2" x14ac:dyDescent="0.25">
      <c r="A553" s="73" t="s">
        <v>170</v>
      </c>
      <c r="B553" s="156">
        <v>1400</v>
      </c>
      <c r="C553" s="156">
        <v>785372</v>
      </c>
    </row>
    <row r="554" spans="1:3" ht="11.25" customHeight="1" outlineLevel="2" x14ac:dyDescent="0.25">
      <c r="A554" s="73" t="s">
        <v>171</v>
      </c>
      <c r="B554" s="156">
        <v>132</v>
      </c>
      <c r="C554" s="156">
        <v>71160</v>
      </c>
    </row>
    <row r="555" spans="1:3" ht="11.25" customHeight="1" outlineLevel="2" x14ac:dyDescent="0.25">
      <c r="A555" s="73" t="s">
        <v>172</v>
      </c>
      <c r="B555" s="156">
        <v>70</v>
      </c>
      <c r="C555" s="156">
        <v>36321</v>
      </c>
    </row>
    <row r="556" spans="1:3" ht="11.25" customHeight="1" outlineLevel="2" x14ac:dyDescent="0.25">
      <c r="A556" s="73" t="s">
        <v>109</v>
      </c>
      <c r="B556" s="156">
        <v>39</v>
      </c>
      <c r="C556" s="156">
        <v>18900</v>
      </c>
    </row>
    <row r="557" spans="1:3" ht="11.25" customHeight="1" outlineLevel="2" x14ac:dyDescent="0.25">
      <c r="A557" s="73" t="s">
        <v>173</v>
      </c>
      <c r="B557" s="156">
        <v>225</v>
      </c>
      <c r="C557" s="156">
        <v>123420</v>
      </c>
    </row>
    <row r="558" spans="1:3" ht="11.25" customHeight="1" outlineLevel="1" x14ac:dyDescent="0.25">
      <c r="A558" s="70" t="s">
        <v>176</v>
      </c>
      <c r="B558" s="156">
        <v>1861</v>
      </c>
      <c r="C558" s="156">
        <v>1035169</v>
      </c>
    </row>
    <row r="559" spans="1:3" ht="11.25" customHeight="1" outlineLevel="2" x14ac:dyDescent="0.25">
      <c r="A559" s="73" t="s">
        <v>170</v>
      </c>
      <c r="B559" s="156">
        <v>1398</v>
      </c>
      <c r="C559" s="156">
        <v>785371</v>
      </c>
    </row>
    <row r="560" spans="1:3" ht="11.25" customHeight="1" outlineLevel="2" x14ac:dyDescent="0.25">
      <c r="A560" s="73" t="s">
        <v>171</v>
      </c>
      <c r="B560" s="156">
        <v>131</v>
      </c>
      <c r="C560" s="156">
        <v>71160</v>
      </c>
    </row>
    <row r="561" spans="1:3" ht="11.25" customHeight="1" outlineLevel="2" x14ac:dyDescent="0.25">
      <c r="A561" s="73" t="s">
        <v>172</v>
      </c>
      <c r="B561" s="156">
        <v>70</v>
      </c>
      <c r="C561" s="156">
        <v>36319</v>
      </c>
    </row>
    <row r="562" spans="1:3" ht="11.25" customHeight="1" outlineLevel="2" x14ac:dyDescent="0.25">
      <c r="A562" s="73" t="s">
        <v>109</v>
      </c>
      <c r="B562" s="156">
        <v>39</v>
      </c>
      <c r="C562" s="156">
        <v>18901</v>
      </c>
    </row>
    <row r="563" spans="1:3" ht="11.25" customHeight="1" outlineLevel="2" x14ac:dyDescent="0.25">
      <c r="A563" s="73" t="s">
        <v>173</v>
      </c>
      <c r="B563" s="156">
        <v>223</v>
      </c>
      <c r="C563" s="156">
        <v>123418</v>
      </c>
    </row>
    <row r="564" spans="1:3" ht="5.0999999999999996" customHeight="1" x14ac:dyDescent="0.25">
      <c r="A564" s="227"/>
      <c r="B564" s="156">
        <v>0</v>
      </c>
      <c r="C564" s="156">
        <v>0</v>
      </c>
    </row>
    <row r="565" spans="1:3" ht="11.25" customHeight="1" x14ac:dyDescent="0.25">
      <c r="A565" s="158" t="s">
        <v>137</v>
      </c>
      <c r="B565" s="156">
        <v>22183</v>
      </c>
      <c r="C565" s="156">
        <v>15517515</v>
      </c>
    </row>
    <row r="566" spans="1:3" ht="11.25" customHeight="1" outlineLevel="1" x14ac:dyDescent="0.25">
      <c r="A566" s="70" t="s">
        <v>169</v>
      </c>
      <c r="B566" s="156">
        <v>5342</v>
      </c>
      <c r="C566" s="156">
        <v>3736974</v>
      </c>
    </row>
    <row r="567" spans="1:3" ht="11.25" customHeight="1" outlineLevel="2" x14ac:dyDescent="0.25">
      <c r="A567" s="73" t="s">
        <v>170</v>
      </c>
      <c r="B567" s="156">
        <v>2572</v>
      </c>
      <c r="C567" s="156">
        <v>1799353</v>
      </c>
    </row>
    <row r="568" spans="1:3" ht="11.25" customHeight="1" outlineLevel="2" x14ac:dyDescent="0.25">
      <c r="A568" s="73" t="s">
        <v>173</v>
      </c>
      <c r="B568" s="156">
        <v>2770</v>
      </c>
      <c r="C568" s="156">
        <v>1937621</v>
      </c>
    </row>
    <row r="569" spans="1:3" ht="11.25" customHeight="1" outlineLevel="1" x14ac:dyDescent="0.25">
      <c r="A569" s="70" t="s">
        <v>174</v>
      </c>
      <c r="B569" s="156">
        <v>5614</v>
      </c>
      <c r="C569" s="156">
        <v>3926847</v>
      </c>
    </row>
    <row r="570" spans="1:3" ht="11.25" customHeight="1" outlineLevel="2" x14ac:dyDescent="0.25">
      <c r="A570" s="73" t="s">
        <v>170</v>
      </c>
      <c r="B570" s="156">
        <v>5614</v>
      </c>
      <c r="C570" s="156">
        <v>3926847</v>
      </c>
    </row>
    <row r="571" spans="1:3" ht="11.25" customHeight="1" outlineLevel="1" x14ac:dyDescent="0.25">
      <c r="A571" s="70" t="s">
        <v>175</v>
      </c>
      <c r="B571" s="156">
        <v>5614</v>
      </c>
      <c r="C571" s="156">
        <v>3926847</v>
      </c>
    </row>
    <row r="572" spans="1:3" ht="11.25" customHeight="1" outlineLevel="2" x14ac:dyDescent="0.25">
      <c r="A572" s="73" t="s">
        <v>170</v>
      </c>
      <c r="B572" s="156">
        <v>5614</v>
      </c>
      <c r="C572" s="156">
        <v>3926847</v>
      </c>
    </row>
    <row r="573" spans="1:3" ht="11.25" customHeight="1" outlineLevel="1" x14ac:dyDescent="0.25">
      <c r="A573" s="70" t="s">
        <v>176</v>
      </c>
      <c r="B573" s="156">
        <v>5613</v>
      </c>
      <c r="C573" s="156">
        <v>3926847</v>
      </c>
    </row>
    <row r="574" spans="1:3" ht="11.25" customHeight="1" outlineLevel="2" x14ac:dyDescent="0.25">
      <c r="A574" s="73" t="s">
        <v>170</v>
      </c>
      <c r="B574" s="156">
        <v>5613</v>
      </c>
      <c r="C574" s="156">
        <v>3926847</v>
      </c>
    </row>
    <row r="575" spans="1:3" ht="18" customHeight="1" x14ac:dyDescent="0.25">
      <c r="A575" s="227"/>
      <c r="B575" s="156">
        <v>0</v>
      </c>
      <c r="C575" s="156">
        <v>0</v>
      </c>
    </row>
    <row r="576" spans="1:3" ht="11.25" customHeight="1" x14ac:dyDescent="0.25">
      <c r="A576" s="158" t="s">
        <v>138</v>
      </c>
      <c r="B576" s="156">
        <v>6525</v>
      </c>
      <c r="C576" s="156">
        <v>3291969</v>
      </c>
    </row>
    <row r="577" spans="1:3" ht="11.25" customHeight="1" outlineLevel="1" x14ac:dyDescent="0.25">
      <c r="A577" s="70" t="s">
        <v>169</v>
      </c>
      <c r="B577" s="156">
        <v>1731</v>
      </c>
      <c r="C577" s="156">
        <v>892748</v>
      </c>
    </row>
    <row r="578" spans="1:3" ht="11.25" customHeight="1" outlineLevel="2" x14ac:dyDescent="0.25">
      <c r="A578" s="73" t="s">
        <v>170</v>
      </c>
      <c r="B578" s="156">
        <v>51</v>
      </c>
      <c r="C578" s="156">
        <v>26240</v>
      </c>
    </row>
    <row r="579" spans="1:3" ht="11.25" customHeight="1" outlineLevel="2" x14ac:dyDescent="0.25">
      <c r="A579" s="73" t="s">
        <v>171</v>
      </c>
      <c r="B579" s="156">
        <v>83</v>
      </c>
      <c r="C579" s="156">
        <v>42696</v>
      </c>
    </row>
    <row r="580" spans="1:3" ht="11.25" customHeight="1" outlineLevel="2" x14ac:dyDescent="0.25">
      <c r="A580" s="73" t="s">
        <v>172</v>
      </c>
      <c r="B580" s="156">
        <v>5</v>
      </c>
      <c r="C580" s="156">
        <v>2386</v>
      </c>
    </row>
    <row r="581" spans="1:3" ht="11.25" customHeight="1" outlineLevel="2" x14ac:dyDescent="0.25">
      <c r="A581" s="73" t="s">
        <v>109</v>
      </c>
      <c r="B581" s="156">
        <v>876</v>
      </c>
      <c r="C581" s="156">
        <v>452204</v>
      </c>
    </row>
    <row r="582" spans="1:3" ht="11.25" customHeight="1" outlineLevel="2" x14ac:dyDescent="0.25">
      <c r="A582" s="73" t="s">
        <v>173</v>
      </c>
      <c r="B582" s="156">
        <v>716</v>
      </c>
      <c r="C582" s="156">
        <v>369222</v>
      </c>
    </row>
    <row r="583" spans="1:3" ht="11.25" customHeight="1" outlineLevel="1" x14ac:dyDescent="0.25">
      <c r="A583" s="70" t="s">
        <v>174</v>
      </c>
      <c r="B583" s="156">
        <v>1599</v>
      </c>
      <c r="C583" s="156">
        <v>799740</v>
      </c>
    </row>
    <row r="584" spans="1:3" ht="11.25" customHeight="1" outlineLevel="2" x14ac:dyDescent="0.25">
      <c r="A584" s="73" t="s">
        <v>170</v>
      </c>
      <c r="B584" s="156">
        <v>233</v>
      </c>
      <c r="C584" s="156">
        <v>114094</v>
      </c>
    </row>
    <row r="585" spans="1:3" ht="11.25" customHeight="1" outlineLevel="2" x14ac:dyDescent="0.25">
      <c r="A585" s="73" t="s">
        <v>172</v>
      </c>
      <c r="B585" s="156">
        <v>100</v>
      </c>
      <c r="C585" s="156">
        <v>45421</v>
      </c>
    </row>
    <row r="586" spans="1:3" ht="11.25" customHeight="1" outlineLevel="2" x14ac:dyDescent="0.25">
      <c r="A586" s="73" t="s">
        <v>109</v>
      </c>
      <c r="B586" s="156">
        <v>766</v>
      </c>
      <c r="C586" s="156">
        <v>388785</v>
      </c>
    </row>
    <row r="587" spans="1:3" ht="11.25" customHeight="1" outlineLevel="2" x14ac:dyDescent="0.25">
      <c r="A587" s="73" t="s">
        <v>173</v>
      </c>
      <c r="B587" s="156">
        <v>500</v>
      </c>
      <c r="C587" s="156">
        <v>251440</v>
      </c>
    </row>
    <row r="588" spans="1:3" ht="11.25" customHeight="1" outlineLevel="1" x14ac:dyDescent="0.25">
      <c r="A588" s="70" t="s">
        <v>175</v>
      </c>
      <c r="B588" s="156">
        <v>1599</v>
      </c>
      <c r="C588" s="156">
        <v>799740</v>
      </c>
    </row>
    <row r="589" spans="1:3" ht="11.25" customHeight="1" outlineLevel="2" x14ac:dyDescent="0.25">
      <c r="A589" s="73" t="s">
        <v>170</v>
      </c>
      <c r="B589" s="156">
        <v>233</v>
      </c>
      <c r="C589" s="156">
        <v>114094</v>
      </c>
    </row>
    <row r="590" spans="1:3" ht="11.25" customHeight="1" outlineLevel="2" x14ac:dyDescent="0.25">
      <c r="A590" s="73" t="s">
        <v>172</v>
      </c>
      <c r="B590" s="156">
        <v>100</v>
      </c>
      <c r="C590" s="156">
        <v>45421</v>
      </c>
    </row>
    <row r="591" spans="1:3" ht="11.25" customHeight="1" outlineLevel="2" x14ac:dyDescent="0.25">
      <c r="A591" s="73" t="s">
        <v>109</v>
      </c>
      <c r="B591" s="156">
        <v>766</v>
      </c>
      <c r="C591" s="156">
        <v>388785</v>
      </c>
    </row>
    <row r="592" spans="1:3" ht="11.25" customHeight="1" outlineLevel="2" x14ac:dyDescent="0.25">
      <c r="A592" s="73" t="s">
        <v>173</v>
      </c>
      <c r="B592" s="156">
        <v>500</v>
      </c>
      <c r="C592" s="156">
        <v>251440</v>
      </c>
    </row>
    <row r="593" spans="1:3" ht="11.25" customHeight="1" outlineLevel="1" x14ac:dyDescent="0.25">
      <c r="A593" s="70" t="s">
        <v>176</v>
      </c>
      <c r="B593" s="156">
        <v>1596</v>
      </c>
      <c r="C593" s="156">
        <v>799741</v>
      </c>
    </row>
    <row r="594" spans="1:3" ht="11.25" customHeight="1" outlineLevel="2" x14ac:dyDescent="0.25">
      <c r="A594" s="73" t="s">
        <v>170</v>
      </c>
      <c r="B594" s="156">
        <v>233</v>
      </c>
      <c r="C594" s="156">
        <v>114094</v>
      </c>
    </row>
    <row r="595" spans="1:3" ht="11.25" customHeight="1" outlineLevel="2" x14ac:dyDescent="0.25">
      <c r="A595" s="73" t="s">
        <v>172</v>
      </c>
      <c r="B595" s="156">
        <v>100</v>
      </c>
      <c r="C595" s="156">
        <v>45421</v>
      </c>
    </row>
    <row r="596" spans="1:3" ht="11.25" customHeight="1" outlineLevel="2" x14ac:dyDescent="0.25">
      <c r="A596" s="73" t="s">
        <v>109</v>
      </c>
      <c r="B596" s="156">
        <v>765</v>
      </c>
      <c r="C596" s="156">
        <v>388787</v>
      </c>
    </row>
    <row r="597" spans="1:3" ht="11.25" customHeight="1" outlineLevel="2" x14ac:dyDescent="0.25">
      <c r="A597" s="73" t="s">
        <v>173</v>
      </c>
      <c r="B597" s="156">
        <v>498</v>
      </c>
      <c r="C597" s="156">
        <v>251439</v>
      </c>
    </row>
    <row r="598" spans="1:3" ht="5.0999999999999996" customHeight="1" x14ac:dyDescent="0.25">
      <c r="A598" s="227"/>
      <c r="B598" s="156">
        <v>0</v>
      </c>
      <c r="C598" s="156">
        <v>0</v>
      </c>
    </row>
    <row r="599" spans="1:3" ht="11.25" customHeight="1" x14ac:dyDescent="0.25">
      <c r="A599" s="158" t="s">
        <v>139</v>
      </c>
      <c r="B599" s="156">
        <v>7013</v>
      </c>
      <c r="C599" s="156">
        <v>4847511</v>
      </c>
    </row>
    <row r="600" spans="1:3" ht="11.25" customHeight="1" outlineLevel="1" x14ac:dyDescent="0.25">
      <c r="A600" s="70" t="s">
        <v>169</v>
      </c>
      <c r="B600" s="156">
        <v>1751</v>
      </c>
      <c r="C600" s="156">
        <v>1211880</v>
      </c>
    </row>
    <row r="601" spans="1:3" ht="11.25" customHeight="1" outlineLevel="2" x14ac:dyDescent="0.25">
      <c r="A601" s="73" t="s">
        <v>170</v>
      </c>
      <c r="B601" s="156">
        <v>47</v>
      </c>
      <c r="C601" s="156">
        <v>32665</v>
      </c>
    </row>
    <row r="602" spans="1:3" ht="11.25" customHeight="1" outlineLevel="2" x14ac:dyDescent="0.25">
      <c r="A602" s="73" t="s">
        <v>171</v>
      </c>
      <c r="B602" s="156">
        <v>1081</v>
      </c>
      <c r="C602" s="156">
        <v>747589</v>
      </c>
    </row>
    <row r="603" spans="1:3" ht="11.25" customHeight="1" outlineLevel="2" x14ac:dyDescent="0.25">
      <c r="A603" s="73" t="s">
        <v>172</v>
      </c>
      <c r="B603" s="156">
        <v>47</v>
      </c>
      <c r="C603" s="156">
        <v>32665</v>
      </c>
    </row>
    <row r="604" spans="1:3" ht="11.25" customHeight="1" outlineLevel="2" x14ac:dyDescent="0.25">
      <c r="A604" s="73" t="s">
        <v>109</v>
      </c>
      <c r="B604" s="156">
        <v>47</v>
      </c>
      <c r="C604" s="156">
        <v>32665</v>
      </c>
    </row>
    <row r="605" spans="1:3" ht="11.25" customHeight="1" outlineLevel="2" x14ac:dyDescent="0.25">
      <c r="A605" s="73" t="s">
        <v>173</v>
      </c>
      <c r="B605" s="156">
        <v>529</v>
      </c>
      <c r="C605" s="156">
        <v>366296</v>
      </c>
    </row>
    <row r="606" spans="1:3" ht="11.25" customHeight="1" outlineLevel="1" x14ac:dyDescent="0.25">
      <c r="A606" s="70" t="s">
        <v>174</v>
      </c>
      <c r="B606" s="156">
        <v>1751</v>
      </c>
      <c r="C606" s="156">
        <v>1211880</v>
      </c>
    </row>
    <row r="607" spans="1:3" ht="11.25" customHeight="1" outlineLevel="2" x14ac:dyDescent="0.25">
      <c r="A607" s="73" t="s">
        <v>170</v>
      </c>
      <c r="B607" s="156">
        <v>47</v>
      </c>
      <c r="C607" s="156">
        <v>32665</v>
      </c>
    </row>
    <row r="608" spans="1:3" ht="11.25" customHeight="1" outlineLevel="2" x14ac:dyDescent="0.25">
      <c r="A608" s="73" t="s">
        <v>171</v>
      </c>
      <c r="B608" s="156">
        <v>1081</v>
      </c>
      <c r="C608" s="156">
        <v>747589</v>
      </c>
    </row>
    <row r="609" spans="1:3" ht="11.25" customHeight="1" outlineLevel="2" x14ac:dyDescent="0.25">
      <c r="A609" s="73" t="s">
        <v>172</v>
      </c>
      <c r="B609" s="156">
        <v>47</v>
      </c>
      <c r="C609" s="156">
        <v>32665</v>
      </c>
    </row>
    <row r="610" spans="1:3" ht="11.25" customHeight="1" outlineLevel="2" x14ac:dyDescent="0.25">
      <c r="A610" s="73" t="s">
        <v>109</v>
      </c>
      <c r="B610" s="156">
        <v>47</v>
      </c>
      <c r="C610" s="156">
        <v>32665</v>
      </c>
    </row>
    <row r="611" spans="1:3" ht="11.25" customHeight="1" outlineLevel="2" x14ac:dyDescent="0.25">
      <c r="A611" s="73" t="s">
        <v>173</v>
      </c>
      <c r="B611" s="156">
        <v>529</v>
      </c>
      <c r="C611" s="156">
        <v>366296</v>
      </c>
    </row>
    <row r="612" spans="1:3" ht="11.25" customHeight="1" outlineLevel="1" x14ac:dyDescent="0.25">
      <c r="A612" s="70" t="s">
        <v>175</v>
      </c>
      <c r="B612" s="156">
        <v>1751</v>
      </c>
      <c r="C612" s="156">
        <v>1211880</v>
      </c>
    </row>
    <row r="613" spans="1:3" ht="11.25" customHeight="1" outlineLevel="2" x14ac:dyDescent="0.25">
      <c r="A613" s="73" t="s">
        <v>170</v>
      </c>
      <c r="B613" s="156">
        <v>47</v>
      </c>
      <c r="C613" s="156">
        <v>32665</v>
      </c>
    </row>
    <row r="614" spans="1:3" ht="11.25" customHeight="1" outlineLevel="2" x14ac:dyDescent="0.25">
      <c r="A614" s="73" t="s">
        <v>171</v>
      </c>
      <c r="B614" s="156">
        <v>1081</v>
      </c>
      <c r="C614" s="156">
        <v>747589</v>
      </c>
    </row>
    <row r="615" spans="1:3" ht="11.25" customHeight="1" outlineLevel="2" x14ac:dyDescent="0.25">
      <c r="A615" s="73" t="s">
        <v>172</v>
      </c>
      <c r="B615" s="156">
        <v>47</v>
      </c>
      <c r="C615" s="156">
        <v>32665</v>
      </c>
    </row>
    <row r="616" spans="1:3" ht="11.25" customHeight="1" outlineLevel="2" x14ac:dyDescent="0.25">
      <c r="A616" s="73" t="s">
        <v>109</v>
      </c>
      <c r="B616" s="156">
        <v>47</v>
      </c>
      <c r="C616" s="156">
        <v>32665</v>
      </c>
    </row>
    <row r="617" spans="1:3" ht="11.25" customHeight="1" outlineLevel="2" x14ac:dyDescent="0.25">
      <c r="A617" s="73" t="s">
        <v>173</v>
      </c>
      <c r="B617" s="156">
        <v>529</v>
      </c>
      <c r="C617" s="156">
        <v>366296</v>
      </c>
    </row>
    <row r="618" spans="1:3" ht="11.25" customHeight="1" outlineLevel="1" x14ac:dyDescent="0.25">
      <c r="A618" s="70" t="s">
        <v>176</v>
      </c>
      <c r="B618" s="156">
        <v>1760</v>
      </c>
      <c r="C618" s="156">
        <v>1211871</v>
      </c>
    </row>
    <row r="619" spans="1:3" ht="11.25" customHeight="1" outlineLevel="2" x14ac:dyDescent="0.25">
      <c r="A619" s="73" t="s">
        <v>170</v>
      </c>
      <c r="B619" s="156">
        <v>49</v>
      </c>
      <c r="C619" s="156">
        <v>32663</v>
      </c>
    </row>
    <row r="620" spans="1:3" ht="11.25" customHeight="1" outlineLevel="2" x14ac:dyDescent="0.25">
      <c r="A620" s="73" t="s">
        <v>171</v>
      </c>
      <c r="B620" s="156">
        <v>1082</v>
      </c>
      <c r="C620" s="156">
        <v>747589</v>
      </c>
    </row>
    <row r="621" spans="1:3" ht="11.25" customHeight="1" outlineLevel="2" x14ac:dyDescent="0.25">
      <c r="A621" s="73" t="s">
        <v>172</v>
      </c>
      <c r="B621" s="156">
        <v>49</v>
      </c>
      <c r="C621" s="156">
        <v>32663</v>
      </c>
    </row>
    <row r="622" spans="1:3" ht="11.25" customHeight="1" outlineLevel="2" x14ac:dyDescent="0.25">
      <c r="A622" s="73" t="s">
        <v>109</v>
      </c>
      <c r="B622" s="156">
        <v>48</v>
      </c>
      <c r="C622" s="156">
        <v>32662</v>
      </c>
    </row>
    <row r="623" spans="1:3" ht="11.25" customHeight="1" outlineLevel="2" x14ac:dyDescent="0.25">
      <c r="A623" s="73" t="s">
        <v>173</v>
      </c>
      <c r="B623" s="156">
        <v>532</v>
      </c>
      <c r="C623" s="156">
        <v>366294</v>
      </c>
    </row>
    <row r="624" spans="1:3" ht="5.0999999999999996" customHeight="1" x14ac:dyDescent="0.25">
      <c r="A624" s="227"/>
      <c r="B624" s="156">
        <v>0</v>
      </c>
      <c r="C624" s="156">
        <v>0</v>
      </c>
    </row>
    <row r="625" spans="1:3" ht="11.25" customHeight="1" x14ac:dyDescent="0.25">
      <c r="A625" s="158" t="s">
        <v>140</v>
      </c>
      <c r="B625" s="156">
        <v>11911</v>
      </c>
      <c r="C625" s="156">
        <v>8128542</v>
      </c>
    </row>
    <row r="626" spans="1:3" ht="11.25" customHeight="1" outlineLevel="1" x14ac:dyDescent="0.25">
      <c r="A626" s="70" t="s">
        <v>169</v>
      </c>
      <c r="B626" s="156">
        <v>2979</v>
      </c>
      <c r="C626" s="156">
        <v>2032135</v>
      </c>
    </row>
    <row r="627" spans="1:3" ht="11.25" customHeight="1" outlineLevel="2" x14ac:dyDescent="0.25">
      <c r="A627" s="73" t="s">
        <v>172</v>
      </c>
      <c r="B627" s="156">
        <v>1346</v>
      </c>
      <c r="C627" s="156">
        <v>917903</v>
      </c>
    </row>
    <row r="628" spans="1:3" ht="11.25" customHeight="1" outlineLevel="2" x14ac:dyDescent="0.25">
      <c r="A628" s="73" t="s">
        <v>173</v>
      </c>
      <c r="B628" s="156">
        <v>1633</v>
      </c>
      <c r="C628" s="156">
        <v>1114232</v>
      </c>
    </row>
    <row r="629" spans="1:3" ht="11.25" customHeight="1" outlineLevel="1" x14ac:dyDescent="0.25">
      <c r="A629" s="70" t="s">
        <v>174</v>
      </c>
      <c r="B629" s="156">
        <v>2979</v>
      </c>
      <c r="C629" s="156">
        <v>2032135</v>
      </c>
    </row>
    <row r="630" spans="1:3" ht="11.25" customHeight="1" outlineLevel="2" x14ac:dyDescent="0.25">
      <c r="A630" s="73" t="s">
        <v>170</v>
      </c>
      <c r="B630" s="156">
        <v>963</v>
      </c>
      <c r="C630" s="156">
        <v>656132</v>
      </c>
    </row>
    <row r="631" spans="1:3" ht="11.25" customHeight="1" outlineLevel="2" x14ac:dyDescent="0.25">
      <c r="A631" s="73" t="s">
        <v>173</v>
      </c>
      <c r="B631" s="156">
        <v>2016</v>
      </c>
      <c r="C631" s="156">
        <v>1376003</v>
      </c>
    </row>
    <row r="632" spans="1:3" ht="11.25" customHeight="1" outlineLevel="1" x14ac:dyDescent="0.25">
      <c r="A632" s="70" t="s">
        <v>175</v>
      </c>
      <c r="B632" s="156">
        <v>2979</v>
      </c>
      <c r="C632" s="156">
        <v>2032135</v>
      </c>
    </row>
    <row r="633" spans="1:3" ht="11.25" customHeight="1" outlineLevel="2" x14ac:dyDescent="0.25">
      <c r="A633" s="73" t="s">
        <v>170</v>
      </c>
      <c r="B633" s="156">
        <v>963</v>
      </c>
      <c r="C633" s="156">
        <v>656132</v>
      </c>
    </row>
    <row r="634" spans="1:3" ht="11.25" customHeight="1" outlineLevel="2" x14ac:dyDescent="0.25">
      <c r="A634" s="73" t="s">
        <v>173</v>
      </c>
      <c r="B634" s="156">
        <v>2016</v>
      </c>
      <c r="C634" s="156">
        <v>1376003</v>
      </c>
    </row>
    <row r="635" spans="1:3" ht="11.25" customHeight="1" outlineLevel="1" x14ac:dyDescent="0.25">
      <c r="A635" s="70" t="s">
        <v>176</v>
      </c>
      <c r="B635" s="156">
        <v>2974</v>
      </c>
      <c r="C635" s="156">
        <v>2032137</v>
      </c>
    </row>
    <row r="636" spans="1:3" ht="11.25" customHeight="1" outlineLevel="2" x14ac:dyDescent="0.25">
      <c r="A636" s="73" t="s">
        <v>170</v>
      </c>
      <c r="B636" s="156">
        <v>958</v>
      </c>
      <c r="C636" s="156">
        <v>656132</v>
      </c>
    </row>
    <row r="637" spans="1:3" ht="11.25" customHeight="1" outlineLevel="2" x14ac:dyDescent="0.25">
      <c r="A637" s="73" t="s">
        <v>173</v>
      </c>
      <c r="B637" s="156">
        <v>2016</v>
      </c>
      <c r="C637" s="156">
        <v>1376005</v>
      </c>
    </row>
    <row r="638" spans="1:3" ht="5.0999999999999996" customHeight="1" x14ac:dyDescent="0.25">
      <c r="A638" s="227"/>
      <c r="B638" s="156">
        <v>0</v>
      </c>
      <c r="C638" s="156">
        <v>0</v>
      </c>
    </row>
    <row r="639" spans="1:3" ht="11.25" customHeight="1" x14ac:dyDescent="0.25">
      <c r="A639" s="158" t="s">
        <v>141</v>
      </c>
      <c r="B639" s="156">
        <v>7799</v>
      </c>
      <c r="C639" s="156">
        <v>5141645</v>
      </c>
    </row>
    <row r="640" spans="1:3" ht="11.25" customHeight="1" outlineLevel="1" x14ac:dyDescent="0.25">
      <c r="A640" s="70" t="s">
        <v>169</v>
      </c>
      <c r="B640" s="156">
        <v>2002</v>
      </c>
      <c r="C640" s="156">
        <v>1321211</v>
      </c>
    </row>
    <row r="641" spans="1:3" ht="11.25" customHeight="1" outlineLevel="2" x14ac:dyDescent="0.25">
      <c r="A641" s="73" t="s">
        <v>170</v>
      </c>
      <c r="B641" s="156">
        <v>70</v>
      </c>
      <c r="C641" s="156">
        <v>46317</v>
      </c>
    </row>
    <row r="642" spans="1:3" ht="11.25" customHeight="1" outlineLevel="2" x14ac:dyDescent="0.25">
      <c r="A642" s="73" t="s">
        <v>171</v>
      </c>
      <c r="B642" s="156">
        <v>1834</v>
      </c>
      <c r="C642" s="156">
        <v>1211271</v>
      </c>
    </row>
    <row r="643" spans="1:3" ht="11.25" customHeight="1" outlineLevel="2" x14ac:dyDescent="0.25">
      <c r="A643" s="73" t="s">
        <v>109</v>
      </c>
      <c r="B643" s="156">
        <v>35</v>
      </c>
      <c r="C643" s="156">
        <v>23159</v>
      </c>
    </row>
    <row r="644" spans="1:3" ht="11.25" customHeight="1" outlineLevel="2" x14ac:dyDescent="0.25">
      <c r="A644" s="73" t="s">
        <v>173</v>
      </c>
      <c r="B644" s="156">
        <v>63</v>
      </c>
      <c r="C644" s="156">
        <v>40464</v>
      </c>
    </row>
    <row r="645" spans="1:3" ht="11.25" customHeight="1" outlineLevel="1" x14ac:dyDescent="0.25">
      <c r="A645" s="70" t="s">
        <v>174</v>
      </c>
      <c r="B645" s="156">
        <v>1934</v>
      </c>
      <c r="C645" s="156">
        <v>1273479</v>
      </c>
    </row>
    <row r="646" spans="1:3" ht="11.25" customHeight="1" outlineLevel="2" x14ac:dyDescent="0.25">
      <c r="A646" s="73" t="s">
        <v>170</v>
      </c>
      <c r="B646" s="156">
        <v>311</v>
      </c>
      <c r="C646" s="156">
        <v>204291</v>
      </c>
    </row>
    <row r="647" spans="1:3" ht="11.25" customHeight="1" outlineLevel="2" x14ac:dyDescent="0.25">
      <c r="A647" s="73" t="s">
        <v>171</v>
      </c>
      <c r="B647" s="156">
        <v>1001</v>
      </c>
      <c r="C647" s="156">
        <v>660606</v>
      </c>
    </row>
    <row r="648" spans="1:3" ht="11.25" customHeight="1" outlineLevel="2" x14ac:dyDescent="0.25">
      <c r="A648" s="73" t="s">
        <v>172</v>
      </c>
      <c r="B648" s="156">
        <v>311</v>
      </c>
      <c r="C648" s="156">
        <v>204291</v>
      </c>
    </row>
    <row r="649" spans="1:3" ht="11.25" customHeight="1" outlineLevel="2" x14ac:dyDescent="0.25">
      <c r="A649" s="73" t="s">
        <v>173</v>
      </c>
      <c r="B649" s="156">
        <v>311</v>
      </c>
      <c r="C649" s="156">
        <v>204291</v>
      </c>
    </row>
    <row r="650" spans="1:3" ht="11.25" customHeight="1" outlineLevel="1" x14ac:dyDescent="0.25">
      <c r="A650" s="70" t="s">
        <v>175</v>
      </c>
      <c r="B650" s="156">
        <v>1934</v>
      </c>
      <c r="C650" s="156">
        <v>1273479</v>
      </c>
    </row>
    <row r="651" spans="1:3" ht="11.25" customHeight="1" outlineLevel="2" x14ac:dyDescent="0.25">
      <c r="A651" s="73" t="s">
        <v>170</v>
      </c>
      <c r="B651" s="156">
        <v>311</v>
      </c>
      <c r="C651" s="156">
        <v>204291</v>
      </c>
    </row>
    <row r="652" spans="1:3" ht="11.25" customHeight="1" outlineLevel="2" x14ac:dyDescent="0.25">
      <c r="A652" s="73" t="s">
        <v>171</v>
      </c>
      <c r="B652" s="156">
        <v>1001</v>
      </c>
      <c r="C652" s="156">
        <v>660606</v>
      </c>
    </row>
    <row r="653" spans="1:3" ht="11.25" customHeight="1" outlineLevel="2" x14ac:dyDescent="0.25">
      <c r="A653" s="73" t="s">
        <v>172</v>
      </c>
      <c r="B653" s="156">
        <v>311</v>
      </c>
      <c r="C653" s="156">
        <v>204291</v>
      </c>
    </row>
    <row r="654" spans="1:3" ht="11.25" customHeight="1" outlineLevel="2" x14ac:dyDescent="0.25">
      <c r="A654" s="73" t="s">
        <v>173</v>
      </c>
      <c r="B654" s="156">
        <v>311</v>
      </c>
      <c r="C654" s="156">
        <v>204291</v>
      </c>
    </row>
    <row r="655" spans="1:3" ht="11.25" customHeight="1" outlineLevel="1" x14ac:dyDescent="0.25">
      <c r="A655" s="70" t="s">
        <v>176</v>
      </c>
      <c r="B655" s="156">
        <v>1929</v>
      </c>
      <c r="C655" s="156">
        <v>1273476</v>
      </c>
    </row>
    <row r="656" spans="1:3" ht="11.25" customHeight="1" outlineLevel="2" x14ac:dyDescent="0.25">
      <c r="A656" s="73" t="s">
        <v>170</v>
      </c>
      <c r="B656" s="156">
        <v>311</v>
      </c>
      <c r="C656" s="156">
        <v>204292</v>
      </c>
    </row>
    <row r="657" spans="1:3" ht="11.25" customHeight="1" outlineLevel="2" x14ac:dyDescent="0.25">
      <c r="A657" s="73" t="s">
        <v>171</v>
      </c>
      <c r="B657" s="156">
        <v>999</v>
      </c>
      <c r="C657" s="156">
        <v>660604</v>
      </c>
    </row>
    <row r="658" spans="1:3" ht="11.25" customHeight="1" outlineLevel="2" x14ac:dyDescent="0.25">
      <c r="A658" s="73" t="s">
        <v>172</v>
      </c>
      <c r="B658" s="156">
        <v>309</v>
      </c>
      <c r="C658" s="156">
        <v>204289</v>
      </c>
    </row>
    <row r="659" spans="1:3" ht="11.25" customHeight="1" outlineLevel="2" x14ac:dyDescent="0.25">
      <c r="A659" s="73" t="s">
        <v>173</v>
      </c>
      <c r="B659" s="156">
        <v>310</v>
      </c>
      <c r="C659" s="156">
        <v>204291</v>
      </c>
    </row>
    <row r="660" spans="1:3" ht="5.0999999999999996" customHeight="1" x14ac:dyDescent="0.25">
      <c r="A660" s="227"/>
      <c r="B660" s="156">
        <v>0</v>
      </c>
      <c r="C660" s="156">
        <v>0</v>
      </c>
    </row>
    <row r="661" spans="1:3" ht="11.25" customHeight="1" x14ac:dyDescent="0.25">
      <c r="A661" s="158" t="s">
        <v>142</v>
      </c>
      <c r="B661" s="156">
        <v>8535</v>
      </c>
      <c r="C661" s="156">
        <v>5298914</v>
      </c>
    </row>
    <row r="662" spans="1:3" ht="11.25" customHeight="1" outlineLevel="1" x14ac:dyDescent="0.25">
      <c r="A662" s="70" t="s">
        <v>169</v>
      </c>
      <c r="B662" s="156">
        <v>2135</v>
      </c>
      <c r="C662" s="156">
        <v>1324730</v>
      </c>
    </row>
    <row r="663" spans="1:3" ht="11.25" customHeight="1" outlineLevel="2" x14ac:dyDescent="0.25">
      <c r="A663" s="73" t="s">
        <v>170</v>
      </c>
      <c r="B663" s="156">
        <v>427</v>
      </c>
      <c r="C663" s="156">
        <v>264946</v>
      </c>
    </row>
    <row r="664" spans="1:3" ht="11.25" customHeight="1" outlineLevel="2" x14ac:dyDescent="0.25">
      <c r="A664" s="73" t="s">
        <v>171</v>
      </c>
      <c r="B664" s="156">
        <v>427</v>
      </c>
      <c r="C664" s="156">
        <v>264946</v>
      </c>
    </row>
    <row r="665" spans="1:3" ht="11.25" customHeight="1" outlineLevel="2" x14ac:dyDescent="0.25">
      <c r="A665" s="73" t="s">
        <v>172</v>
      </c>
      <c r="B665" s="156">
        <v>427</v>
      </c>
      <c r="C665" s="156">
        <v>264946</v>
      </c>
    </row>
    <row r="666" spans="1:3" ht="11.25" customHeight="1" outlineLevel="2" x14ac:dyDescent="0.25">
      <c r="A666" s="73" t="s">
        <v>109</v>
      </c>
      <c r="B666" s="156">
        <v>427</v>
      </c>
      <c r="C666" s="156">
        <v>264946</v>
      </c>
    </row>
    <row r="667" spans="1:3" ht="11.25" customHeight="1" outlineLevel="2" x14ac:dyDescent="0.25">
      <c r="A667" s="73" t="s">
        <v>173</v>
      </c>
      <c r="B667" s="156">
        <v>427</v>
      </c>
      <c r="C667" s="156">
        <v>264946</v>
      </c>
    </row>
    <row r="668" spans="1:3" ht="11.25" customHeight="1" outlineLevel="1" x14ac:dyDescent="0.25">
      <c r="A668" s="70" t="s">
        <v>174</v>
      </c>
      <c r="B668" s="156">
        <v>2135</v>
      </c>
      <c r="C668" s="156">
        <v>1324730</v>
      </c>
    </row>
    <row r="669" spans="1:3" ht="11.25" customHeight="1" outlineLevel="2" x14ac:dyDescent="0.25">
      <c r="A669" s="73" t="s">
        <v>170</v>
      </c>
      <c r="B669" s="156">
        <v>427</v>
      </c>
      <c r="C669" s="156">
        <v>264946</v>
      </c>
    </row>
    <row r="670" spans="1:3" ht="11.25" customHeight="1" outlineLevel="2" x14ac:dyDescent="0.25">
      <c r="A670" s="73" t="s">
        <v>171</v>
      </c>
      <c r="B670" s="156">
        <v>427</v>
      </c>
      <c r="C670" s="156">
        <v>264946</v>
      </c>
    </row>
    <row r="671" spans="1:3" ht="11.25" customHeight="1" outlineLevel="2" x14ac:dyDescent="0.25">
      <c r="A671" s="73" t="s">
        <v>172</v>
      </c>
      <c r="B671" s="156">
        <v>427</v>
      </c>
      <c r="C671" s="156">
        <v>264946</v>
      </c>
    </row>
    <row r="672" spans="1:3" ht="11.25" customHeight="1" outlineLevel="2" x14ac:dyDescent="0.25">
      <c r="A672" s="73" t="s">
        <v>109</v>
      </c>
      <c r="B672" s="156">
        <v>427</v>
      </c>
      <c r="C672" s="156">
        <v>264946</v>
      </c>
    </row>
    <row r="673" spans="1:3" ht="11.25" customHeight="1" outlineLevel="2" x14ac:dyDescent="0.25">
      <c r="A673" s="73" t="s">
        <v>173</v>
      </c>
      <c r="B673" s="156">
        <v>427</v>
      </c>
      <c r="C673" s="156">
        <v>264946</v>
      </c>
    </row>
    <row r="674" spans="1:3" ht="11.25" customHeight="1" outlineLevel="1" x14ac:dyDescent="0.25">
      <c r="A674" s="70" t="s">
        <v>175</v>
      </c>
      <c r="B674" s="156">
        <v>2135</v>
      </c>
      <c r="C674" s="156">
        <v>1324730</v>
      </c>
    </row>
    <row r="675" spans="1:3" ht="11.25" customHeight="1" outlineLevel="2" x14ac:dyDescent="0.25">
      <c r="A675" s="73" t="s">
        <v>170</v>
      </c>
      <c r="B675" s="156">
        <v>427</v>
      </c>
      <c r="C675" s="156">
        <v>264946</v>
      </c>
    </row>
    <row r="676" spans="1:3" ht="11.25" customHeight="1" outlineLevel="2" x14ac:dyDescent="0.25">
      <c r="A676" s="73" t="s">
        <v>171</v>
      </c>
      <c r="B676" s="156">
        <v>427</v>
      </c>
      <c r="C676" s="156">
        <v>264946</v>
      </c>
    </row>
    <row r="677" spans="1:3" ht="11.25" customHeight="1" outlineLevel="2" x14ac:dyDescent="0.25">
      <c r="A677" s="73" t="s">
        <v>172</v>
      </c>
      <c r="B677" s="156">
        <v>427</v>
      </c>
      <c r="C677" s="156">
        <v>264946</v>
      </c>
    </row>
    <row r="678" spans="1:3" ht="11.25" customHeight="1" outlineLevel="2" x14ac:dyDescent="0.25">
      <c r="A678" s="73" t="s">
        <v>109</v>
      </c>
      <c r="B678" s="156">
        <v>427</v>
      </c>
      <c r="C678" s="156">
        <v>264946</v>
      </c>
    </row>
    <row r="679" spans="1:3" ht="11.25" customHeight="1" outlineLevel="2" x14ac:dyDescent="0.25">
      <c r="A679" s="73" t="s">
        <v>173</v>
      </c>
      <c r="B679" s="156">
        <v>427</v>
      </c>
      <c r="C679" s="156">
        <v>264946</v>
      </c>
    </row>
    <row r="680" spans="1:3" ht="11.25" customHeight="1" outlineLevel="1" x14ac:dyDescent="0.25">
      <c r="A680" s="70" t="s">
        <v>176</v>
      </c>
      <c r="B680" s="156">
        <v>2130</v>
      </c>
      <c r="C680" s="156">
        <v>1324724</v>
      </c>
    </row>
    <row r="681" spans="1:3" ht="11.25" customHeight="1" outlineLevel="2" x14ac:dyDescent="0.25">
      <c r="A681" s="73" t="s">
        <v>170</v>
      </c>
      <c r="B681" s="156">
        <v>426</v>
      </c>
      <c r="C681" s="156">
        <v>264945</v>
      </c>
    </row>
    <row r="682" spans="1:3" ht="11.25" customHeight="1" outlineLevel="2" x14ac:dyDescent="0.25">
      <c r="A682" s="73" t="s">
        <v>171</v>
      </c>
      <c r="B682" s="156">
        <v>426</v>
      </c>
      <c r="C682" s="156">
        <v>264945</v>
      </c>
    </row>
    <row r="683" spans="1:3" ht="11.25" customHeight="1" outlineLevel="2" x14ac:dyDescent="0.25">
      <c r="A683" s="73" t="s">
        <v>172</v>
      </c>
      <c r="B683" s="156">
        <v>426</v>
      </c>
      <c r="C683" s="156">
        <v>264945</v>
      </c>
    </row>
    <row r="684" spans="1:3" ht="11.25" customHeight="1" outlineLevel="2" x14ac:dyDescent="0.25">
      <c r="A684" s="73" t="s">
        <v>109</v>
      </c>
      <c r="B684" s="156">
        <v>426</v>
      </c>
      <c r="C684" s="156">
        <v>264945</v>
      </c>
    </row>
    <row r="685" spans="1:3" ht="11.25" customHeight="1" outlineLevel="2" x14ac:dyDescent="0.25">
      <c r="A685" s="73" t="s">
        <v>173</v>
      </c>
      <c r="B685" s="156">
        <v>426</v>
      </c>
      <c r="C685" s="156">
        <v>264944</v>
      </c>
    </row>
    <row r="686" spans="1:3" ht="9.75" customHeight="1" x14ac:dyDescent="0.25">
      <c r="A686" s="227"/>
      <c r="B686" s="156">
        <v>0</v>
      </c>
      <c r="C686" s="156">
        <v>0</v>
      </c>
    </row>
    <row r="687" spans="1:3" ht="11.25" customHeight="1" x14ac:dyDescent="0.25">
      <c r="A687" s="158" t="s">
        <v>143</v>
      </c>
      <c r="B687" s="156">
        <v>19144</v>
      </c>
      <c r="C687" s="156">
        <v>8754150</v>
      </c>
    </row>
    <row r="688" spans="1:3" ht="11.25" customHeight="1" outlineLevel="1" x14ac:dyDescent="0.25">
      <c r="A688" s="70" t="s">
        <v>169</v>
      </c>
      <c r="B688" s="156">
        <v>4786</v>
      </c>
      <c r="C688" s="156">
        <v>2188537</v>
      </c>
    </row>
    <row r="689" spans="1:3" ht="11.25" customHeight="1" outlineLevel="2" x14ac:dyDescent="0.25">
      <c r="A689" s="73" t="s">
        <v>170</v>
      </c>
      <c r="B689" s="156">
        <v>2161</v>
      </c>
      <c r="C689" s="156">
        <v>991902</v>
      </c>
    </row>
    <row r="690" spans="1:3" ht="11.25" customHeight="1" outlineLevel="2" x14ac:dyDescent="0.25">
      <c r="A690" s="73" t="s">
        <v>171</v>
      </c>
      <c r="B690" s="156">
        <v>192</v>
      </c>
      <c r="C690" s="156">
        <v>77326</v>
      </c>
    </row>
    <row r="691" spans="1:3" ht="11.25" customHeight="1" outlineLevel="2" x14ac:dyDescent="0.25">
      <c r="A691" s="73" t="s">
        <v>172</v>
      </c>
      <c r="B691" s="156">
        <v>96</v>
      </c>
      <c r="C691" s="156">
        <v>31823</v>
      </c>
    </row>
    <row r="692" spans="1:3" ht="11.25" customHeight="1" outlineLevel="2" x14ac:dyDescent="0.25">
      <c r="A692" s="73" t="s">
        <v>109</v>
      </c>
      <c r="B692" s="156">
        <v>39</v>
      </c>
      <c r="C692" s="156">
        <v>18201</v>
      </c>
    </row>
    <row r="693" spans="1:3" ht="11.25" customHeight="1" outlineLevel="2" x14ac:dyDescent="0.25">
      <c r="A693" s="73" t="s">
        <v>173</v>
      </c>
      <c r="B693" s="156">
        <v>2298</v>
      </c>
      <c r="C693" s="156">
        <v>1069285</v>
      </c>
    </row>
    <row r="694" spans="1:3" ht="11.25" customHeight="1" outlineLevel="1" x14ac:dyDescent="0.25">
      <c r="A694" s="70" t="s">
        <v>174</v>
      </c>
      <c r="B694" s="156">
        <v>4786</v>
      </c>
      <c r="C694" s="156">
        <v>2188537</v>
      </c>
    </row>
    <row r="695" spans="1:3" ht="11.25" customHeight="1" outlineLevel="2" x14ac:dyDescent="0.25">
      <c r="A695" s="73" t="s">
        <v>170</v>
      </c>
      <c r="B695" s="156">
        <v>2161</v>
      </c>
      <c r="C695" s="156">
        <v>991902</v>
      </c>
    </row>
    <row r="696" spans="1:3" ht="11.25" customHeight="1" outlineLevel="2" x14ac:dyDescent="0.25">
      <c r="A696" s="73" t="s">
        <v>171</v>
      </c>
      <c r="B696" s="156">
        <v>192</v>
      </c>
      <c r="C696" s="156">
        <v>77326</v>
      </c>
    </row>
    <row r="697" spans="1:3" ht="11.25" customHeight="1" outlineLevel="2" x14ac:dyDescent="0.25">
      <c r="A697" s="73" t="s">
        <v>172</v>
      </c>
      <c r="B697" s="156">
        <v>96</v>
      </c>
      <c r="C697" s="156">
        <v>31823</v>
      </c>
    </row>
    <row r="698" spans="1:3" ht="11.25" customHeight="1" outlineLevel="2" x14ac:dyDescent="0.25">
      <c r="A698" s="73" t="s">
        <v>109</v>
      </c>
      <c r="B698" s="156">
        <v>39</v>
      </c>
      <c r="C698" s="156">
        <v>18201</v>
      </c>
    </row>
    <row r="699" spans="1:3" ht="11.25" customHeight="1" outlineLevel="2" x14ac:dyDescent="0.25">
      <c r="A699" s="73" t="s">
        <v>173</v>
      </c>
      <c r="B699" s="156">
        <v>2298</v>
      </c>
      <c r="C699" s="156">
        <v>1069285</v>
      </c>
    </row>
    <row r="700" spans="1:3" ht="11.25" customHeight="1" outlineLevel="1" x14ac:dyDescent="0.25">
      <c r="A700" s="70" t="s">
        <v>175</v>
      </c>
      <c r="B700" s="156">
        <v>4786</v>
      </c>
      <c r="C700" s="156">
        <v>2188537</v>
      </c>
    </row>
    <row r="701" spans="1:3" ht="11.25" customHeight="1" outlineLevel="2" x14ac:dyDescent="0.25">
      <c r="A701" s="73" t="s">
        <v>170</v>
      </c>
      <c r="B701" s="156">
        <v>2161</v>
      </c>
      <c r="C701" s="156">
        <v>991902</v>
      </c>
    </row>
    <row r="702" spans="1:3" ht="11.25" customHeight="1" outlineLevel="2" x14ac:dyDescent="0.25">
      <c r="A702" s="73" t="s">
        <v>171</v>
      </c>
      <c r="B702" s="156">
        <v>192</v>
      </c>
      <c r="C702" s="156">
        <v>77326</v>
      </c>
    </row>
    <row r="703" spans="1:3" ht="11.25" customHeight="1" outlineLevel="2" x14ac:dyDescent="0.25">
      <c r="A703" s="73" t="s">
        <v>172</v>
      </c>
      <c r="B703" s="156">
        <v>96</v>
      </c>
      <c r="C703" s="156">
        <v>31823</v>
      </c>
    </row>
    <row r="704" spans="1:3" ht="11.25" customHeight="1" outlineLevel="2" x14ac:dyDescent="0.25">
      <c r="A704" s="73" t="s">
        <v>109</v>
      </c>
      <c r="B704" s="156">
        <v>39</v>
      </c>
      <c r="C704" s="156">
        <v>18201</v>
      </c>
    </row>
    <row r="705" spans="1:3" ht="11.25" customHeight="1" outlineLevel="2" x14ac:dyDescent="0.25">
      <c r="A705" s="73" t="s">
        <v>173</v>
      </c>
      <c r="B705" s="156">
        <v>2298</v>
      </c>
      <c r="C705" s="156">
        <v>1069285</v>
      </c>
    </row>
    <row r="706" spans="1:3" ht="11.25" customHeight="1" outlineLevel="1" x14ac:dyDescent="0.25">
      <c r="A706" s="70" t="s">
        <v>176</v>
      </c>
      <c r="B706" s="156">
        <v>4786</v>
      </c>
      <c r="C706" s="156">
        <v>2188539</v>
      </c>
    </row>
    <row r="707" spans="1:3" ht="11.25" customHeight="1" outlineLevel="2" x14ac:dyDescent="0.25">
      <c r="A707" s="73" t="s">
        <v>170</v>
      </c>
      <c r="B707" s="156">
        <v>2164</v>
      </c>
      <c r="C707" s="156">
        <v>991902</v>
      </c>
    </row>
    <row r="708" spans="1:3" ht="11.25" customHeight="1" outlineLevel="2" x14ac:dyDescent="0.25">
      <c r="A708" s="73" t="s">
        <v>171</v>
      </c>
      <c r="B708" s="156">
        <v>193</v>
      </c>
      <c r="C708" s="156">
        <v>77326</v>
      </c>
    </row>
    <row r="709" spans="1:3" ht="11.25" customHeight="1" outlineLevel="2" x14ac:dyDescent="0.25">
      <c r="A709" s="73" t="s">
        <v>172</v>
      </c>
      <c r="B709" s="156">
        <v>95</v>
      </c>
      <c r="C709" s="156">
        <v>31824</v>
      </c>
    </row>
    <row r="710" spans="1:3" ht="11.25" customHeight="1" outlineLevel="2" x14ac:dyDescent="0.25">
      <c r="A710" s="73" t="s">
        <v>109</v>
      </c>
      <c r="B710" s="156">
        <v>37</v>
      </c>
      <c r="C710" s="156">
        <v>18202</v>
      </c>
    </row>
    <row r="711" spans="1:3" ht="11.25" customHeight="1" outlineLevel="2" x14ac:dyDescent="0.25">
      <c r="A711" s="73" t="s">
        <v>173</v>
      </c>
      <c r="B711" s="156">
        <v>2297</v>
      </c>
      <c r="C711" s="156">
        <v>1069285</v>
      </c>
    </row>
    <row r="712" spans="1:3" ht="5.0999999999999996" customHeight="1" x14ac:dyDescent="0.25">
      <c r="A712" s="227"/>
      <c r="B712" s="156">
        <v>0</v>
      </c>
      <c r="C712" s="156">
        <v>0</v>
      </c>
    </row>
    <row r="713" spans="1:3" ht="11.25" customHeight="1" x14ac:dyDescent="0.25">
      <c r="A713" s="158" t="s">
        <v>144</v>
      </c>
      <c r="B713" s="156">
        <v>7829</v>
      </c>
      <c r="C713" s="156">
        <v>5461113</v>
      </c>
    </row>
    <row r="714" spans="1:3" ht="11.25" customHeight="1" outlineLevel="1" x14ac:dyDescent="0.25">
      <c r="A714" s="70" t="s">
        <v>169</v>
      </c>
      <c r="B714" s="156">
        <v>1959</v>
      </c>
      <c r="C714" s="156">
        <v>1365280</v>
      </c>
    </row>
    <row r="715" spans="1:3" ht="11.25" customHeight="1" outlineLevel="2" x14ac:dyDescent="0.25">
      <c r="A715" s="73" t="s">
        <v>170</v>
      </c>
      <c r="B715" s="156">
        <v>392</v>
      </c>
      <c r="C715" s="156">
        <v>273056</v>
      </c>
    </row>
    <row r="716" spans="1:3" ht="11.25" customHeight="1" outlineLevel="2" x14ac:dyDescent="0.25">
      <c r="A716" s="73" t="s">
        <v>171</v>
      </c>
      <c r="B716" s="156">
        <v>392</v>
      </c>
      <c r="C716" s="156">
        <v>273056</v>
      </c>
    </row>
    <row r="717" spans="1:3" ht="11.25" customHeight="1" outlineLevel="2" x14ac:dyDescent="0.25">
      <c r="A717" s="73" t="s">
        <v>172</v>
      </c>
      <c r="B717" s="156">
        <v>392</v>
      </c>
      <c r="C717" s="156">
        <v>273056</v>
      </c>
    </row>
    <row r="718" spans="1:3" ht="11.25" customHeight="1" outlineLevel="2" x14ac:dyDescent="0.25">
      <c r="A718" s="73" t="s">
        <v>109</v>
      </c>
      <c r="B718" s="156">
        <v>391</v>
      </c>
      <c r="C718" s="156">
        <v>273056</v>
      </c>
    </row>
    <row r="719" spans="1:3" ht="11.25" customHeight="1" outlineLevel="2" x14ac:dyDescent="0.25">
      <c r="A719" s="73" t="s">
        <v>173</v>
      </c>
      <c r="B719" s="156">
        <v>392</v>
      </c>
      <c r="C719" s="156">
        <v>273056</v>
      </c>
    </row>
    <row r="720" spans="1:3" ht="11.25" customHeight="1" outlineLevel="1" x14ac:dyDescent="0.25">
      <c r="A720" s="70" t="s">
        <v>174</v>
      </c>
      <c r="B720" s="156">
        <v>1959</v>
      </c>
      <c r="C720" s="156">
        <v>1365280</v>
      </c>
    </row>
    <row r="721" spans="1:3" ht="11.25" customHeight="1" outlineLevel="2" x14ac:dyDescent="0.25">
      <c r="A721" s="73" t="s">
        <v>170</v>
      </c>
      <c r="B721" s="156">
        <v>392</v>
      </c>
      <c r="C721" s="156">
        <v>273056</v>
      </c>
    </row>
    <row r="722" spans="1:3" ht="11.25" customHeight="1" outlineLevel="2" x14ac:dyDescent="0.25">
      <c r="A722" s="73" t="s">
        <v>171</v>
      </c>
      <c r="B722" s="156">
        <v>392</v>
      </c>
      <c r="C722" s="156">
        <v>273056</v>
      </c>
    </row>
    <row r="723" spans="1:3" ht="11.25" customHeight="1" outlineLevel="2" x14ac:dyDescent="0.25">
      <c r="A723" s="73" t="s">
        <v>172</v>
      </c>
      <c r="B723" s="156">
        <v>392</v>
      </c>
      <c r="C723" s="156">
        <v>273056</v>
      </c>
    </row>
    <row r="724" spans="1:3" ht="11.25" customHeight="1" outlineLevel="2" x14ac:dyDescent="0.25">
      <c r="A724" s="73" t="s">
        <v>109</v>
      </c>
      <c r="B724" s="156">
        <v>391</v>
      </c>
      <c r="C724" s="156">
        <v>273056</v>
      </c>
    </row>
    <row r="725" spans="1:3" ht="11.25" customHeight="1" outlineLevel="2" x14ac:dyDescent="0.25">
      <c r="A725" s="73" t="s">
        <v>173</v>
      </c>
      <c r="B725" s="156">
        <v>392</v>
      </c>
      <c r="C725" s="156">
        <v>273056</v>
      </c>
    </row>
    <row r="726" spans="1:3" ht="11.25" customHeight="1" outlineLevel="1" x14ac:dyDescent="0.25">
      <c r="A726" s="70" t="s">
        <v>175</v>
      </c>
      <c r="B726" s="156">
        <v>1959</v>
      </c>
      <c r="C726" s="156">
        <v>1365280</v>
      </c>
    </row>
    <row r="727" spans="1:3" ht="11.25" customHeight="1" outlineLevel="2" x14ac:dyDescent="0.25">
      <c r="A727" s="73" t="s">
        <v>170</v>
      </c>
      <c r="B727" s="156">
        <v>392</v>
      </c>
      <c r="C727" s="156">
        <v>273056</v>
      </c>
    </row>
    <row r="728" spans="1:3" ht="11.25" customHeight="1" outlineLevel="2" x14ac:dyDescent="0.25">
      <c r="A728" s="73" t="s">
        <v>171</v>
      </c>
      <c r="B728" s="156">
        <v>392</v>
      </c>
      <c r="C728" s="156">
        <v>273056</v>
      </c>
    </row>
    <row r="729" spans="1:3" ht="11.25" customHeight="1" outlineLevel="2" x14ac:dyDescent="0.25">
      <c r="A729" s="73" t="s">
        <v>172</v>
      </c>
      <c r="B729" s="156">
        <v>392</v>
      </c>
      <c r="C729" s="156">
        <v>273056</v>
      </c>
    </row>
    <row r="730" spans="1:3" ht="11.25" customHeight="1" outlineLevel="2" x14ac:dyDescent="0.25">
      <c r="A730" s="73" t="s">
        <v>109</v>
      </c>
      <c r="B730" s="156">
        <v>391</v>
      </c>
      <c r="C730" s="156">
        <v>273056</v>
      </c>
    </row>
    <row r="731" spans="1:3" ht="11.25" customHeight="1" outlineLevel="2" x14ac:dyDescent="0.25">
      <c r="A731" s="73" t="s">
        <v>173</v>
      </c>
      <c r="B731" s="156">
        <v>392</v>
      </c>
      <c r="C731" s="156">
        <v>273056</v>
      </c>
    </row>
    <row r="732" spans="1:3" ht="11.25" customHeight="1" outlineLevel="1" x14ac:dyDescent="0.25">
      <c r="A732" s="70" t="s">
        <v>176</v>
      </c>
      <c r="B732" s="156">
        <v>1952</v>
      </c>
      <c r="C732" s="156">
        <v>1365273</v>
      </c>
    </row>
    <row r="733" spans="1:3" ht="11.25" customHeight="1" outlineLevel="2" x14ac:dyDescent="0.25">
      <c r="A733" s="73" t="s">
        <v>170</v>
      </c>
      <c r="B733" s="156">
        <v>390</v>
      </c>
      <c r="C733" s="156">
        <v>273054</v>
      </c>
    </row>
    <row r="734" spans="1:3" ht="11.25" customHeight="1" outlineLevel="2" x14ac:dyDescent="0.25">
      <c r="A734" s="73" t="s">
        <v>171</v>
      </c>
      <c r="B734" s="156">
        <v>390</v>
      </c>
      <c r="C734" s="156">
        <v>273054</v>
      </c>
    </row>
    <row r="735" spans="1:3" ht="11.25" customHeight="1" outlineLevel="2" x14ac:dyDescent="0.25">
      <c r="A735" s="73" t="s">
        <v>172</v>
      </c>
      <c r="B735" s="156">
        <v>390</v>
      </c>
      <c r="C735" s="156">
        <v>273054</v>
      </c>
    </row>
    <row r="736" spans="1:3" ht="11.25" customHeight="1" outlineLevel="2" x14ac:dyDescent="0.25">
      <c r="A736" s="73" t="s">
        <v>109</v>
      </c>
      <c r="B736" s="156">
        <v>392</v>
      </c>
      <c r="C736" s="156">
        <v>273056</v>
      </c>
    </row>
    <row r="737" spans="1:3" ht="11.25" customHeight="1" outlineLevel="2" x14ac:dyDescent="0.25">
      <c r="A737" s="73" t="s">
        <v>173</v>
      </c>
      <c r="B737" s="156">
        <v>390</v>
      </c>
      <c r="C737" s="156">
        <v>273055</v>
      </c>
    </row>
    <row r="738" spans="1:3" ht="5.0999999999999996" customHeight="1" x14ac:dyDescent="0.25">
      <c r="A738" s="227"/>
      <c r="B738" s="156">
        <v>0</v>
      </c>
      <c r="C738" s="156">
        <v>0</v>
      </c>
    </row>
    <row r="739" spans="1:3" ht="11.25" customHeight="1" x14ac:dyDescent="0.25">
      <c r="A739" s="158" t="s">
        <v>145</v>
      </c>
      <c r="B739" s="156">
        <v>5362</v>
      </c>
      <c r="C739" s="156">
        <v>3675442</v>
      </c>
    </row>
    <row r="740" spans="1:3" ht="11.25" customHeight="1" outlineLevel="1" x14ac:dyDescent="0.25">
      <c r="A740" s="70" t="s">
        <v>169</v>
      </c>
      <c r="B740" s="156">
        <v>1343</v>
      </c>
      <c r="C740" s="156">
        <v>918859</v>
      </c>
    </row>
    <row r="741" spans="1:3" ht="11.25" customHeight="1" outlineLevel="2" x14ac:dyDescent="0.25">
      <c r="A741" s="73" t="s">
        <v>171</v>
      </c>
      <c r="B741" s="156">
        <v>380</v>
      </c>
      <c r="C741" s="156">
        <v>259799</v>
      </c>
    </row>
    <row r="742" spans="1:3" ht="11.25" customHeight="1" outlineLevel="2" x14ac:dyDescent="0.25">
      <c r="A742" s="73" t="s">
        <v>172</v>
      </c>
      <c r="B742" s="156">
        <v>888</v>
      </c>
      <c r="C742" s="156">
        <v>608454</v>
      </c>
    </row>
    <row r="743" spans="1:3" ht="11.25" customHeight="1" outlineLevel="2" x14ac:dyDescent="0.25">
      <c r="A743" s="73" t="s">
        <v>173</v>
      </c>
      <c r="B743" s="156">
        <v>75</v>
      </c>
      <c r="C743" s="156">
        <v>50606</v>
      </c>
    </row>
    <row r="744" spans="1:3" ht="11.25" customHeight="1" outlineLevel="1" x14ac:dyDescent="0.25">
      <c r="A744" s="70" t="s">
        <v>174</v>
      </c>
      <c r="B744" s="156">
        <v>1343</v>
      </c>
      <c r="C744" s="156">
        <v>918859</v>
      </c>
    </row>
    <row r="745" spans="1:3" ht="11.25" customHeight="1" outlineLevel="2" x14ac:dyDescent="0.25">
      <c r="A745" s="73" t="s">
        <v>171</v>
      </c>
      <c r="B745" s="156">
        <v>380</v>
      </c>
      <c r="C745" s="156">
        <v>259799</v>
      </c>
    </row>
    <row r="746" spans="1:3" ht="11.25" customHeight="1" outlineLevel="2" x14ac:dyDescent="0.25">
      <c r="A746" s="73" t="s">
        <v>172</v>
      </c>
      <c r="B746" s="156">
        <v>888</v>
      </c>
      <c r="C746" s="156">
        <v>608454</v>
      </c>
    </row>
    <row r="747" spans="1:3" ht="11.25" customHeight="1" outlineLevel="2" x14ac:dyDescent="0.25">
      <c r="A747" s="73" t="s">
        <v>173</v>
      </c>
      <c r="B747" s="156">
        <v>75</v>
      </c>
      <c r="C747" s="156">
        <v>50606</v>
      </c>
    </row>
    <row r="748" spans="1:3" ht="11.25" customHeight="1" outlineLevel="1" x14ac:dyDescent="0.25">
      <c r="A748" s="70" t="s">
        <v>175</v>
      </c>
      <c r="B748" s="156">
        <v>1343</v>
      </c>
      <c r="C748" s="156">
        <v>918859</v>
      </c>
    </row>
    <row r="749" spans="1:3" ht="11.25" customHeight="1" outlineLevel="2" x14ac:dyDescent="0.25">
      <c r="A749" s="73" t="s">
        <v>171</v>
      </c>
      <c r="B749" s="156">
        <v>380</v>
      </c>
      <c r="C749" s="156">
        <v>259799</v>
      </c>
    </row>
    <row r="750" spans="1:3" ht="11.25" customHeight="1" outlineLevel="2" x14ac:dyDescent="0.25">
      <c r="A750" s="73" t="s">
        <v>172</v>
      </c>
      <c r="B750" s="156">
        <v>888</v>
      </c>
      <c r="C750" s="156">
        <v>608454</v>
      </c>
    </row>
    <row r="751" spans="1:3" ht="11.25" customHeight="1" outlineLevel="2" x14ac:dyDescent="0.25">
      <c r="A751" s="73" t="s">
        <v>173</v>
      </c>
      <c r="B751" s="156">
        <v>75</v>
      </c>
      <c r="C751" s="156">
        <v>50606</v>
      </c>
    </row>
    <row r="752" spans="1:3" ht="11.25" customHeight="1" outlineLevel="1" x14ac:dyDescent="0.25">
      <c r="A752" s="70" t="s">
        <v>176</v>
      </c>
      <c r="B752" s="156">
        <v>1333</v>
      </c>
      <c r="C752" s="156">
        <v>918865</v>
      </c>
    </row>
    <row r="753" spans="1:3" ht="11.25" customHeight="1" outlineLevel="2" x14ac:dyDescent="0.25">
      <c r="A753" s="73" t="s">
        <v>171</v>
      </c>
      <c r="B753" s="156">
        <v>376</v>
      </c>
      <c r="C753" s="156">
        <v>259801</v>
      </c>
    </row>
    <row r="754" spans="1:3" ht="11.25" customHeight="1" outlineLevel="2" x14ac:dyDescent="0.25">
      <c r="A754" s="73" t="s">
        <v>172</v>
      </c>
      <c r="B754" s="156">
        <v>884</v>
      </c>
      <c r="C754" s="156">
        <v>608456</v>
      </c>
    </row>
    <row r="755" spans="1:3" ht="11.25" customHeight="1" outlineLevel="2" x14ac:dyDescent="0.25">
      <c r="A755" s="73" t="s">
        <v>173</v>
      </c>
      <c r="B755" s="156">
        <v>73</v>
      </c>
      <c r="C755" s="156">
        <v>50608</v>
      </c>
    </row>
    <row r="756" spans="1:3" ht="5.0999999999999996" customHeight="1" x14ac:dyDescent="0.25">
      <c r="A756" s="227"/>
      <c r="B756" s="156">
        <v>0</v>
      </c>
      <c r="C756" s="156">
        <v>0</v>
      </c>
    </row>
    <row r="757" spans="1:3" ht="11.25" customHeight="1" x14ac:dyDescent="0.25">
      <c r="A757" s="158" t="s">
        <v>146</v>
      </c>
      <c r="B757" s="156">
        <v>14021</v>
      </c>
      <c r="C757" s="156">
        <v>9850484</v>
      </c>
    </row>
    <row r="758" spans="1:3" ht="11.25" customHeight="1" outlineLevel="1" x14ac:dyDescent="0.25">
      <c r="A758" s="70" t="s">
        <v>169</v>
      </c>
      <c r="B758" s="156">
        <v>3504</v>
      </c>
      <c r="C758" s="156">
        <v>2462622</v>
      </c>
    </row>
    <row r="759" spans="1:3" ht="11.25" customHeight="1" outlineLevel="2" x14ac:dyDescent="0.25">
      <c r="A759" s="73" t="s">
        <v>170</v>
      </c>
      <c r="B759" s="156">
        <v>566</v>
      </c>
      <c r="C759" s="156">
        <v>397939</v>
      </c>
    </row>
    <row r="760" spans="1:3" ht="11.25" customHeight="1" outlineLevel="2" x14ac:dyDescent="0.25">
      <c r="A760" s="73" t="s">
        <v>171</v>
      </c>
      <c r="B760" s="156">
        <v>1186</v>
      </c>
      <c r="C760" s="156">
        <v>833372</v>
      </c>
    </row>
    <row r="761" spans="1:3" ht="11.25" customHeight="1" outlineLevel="2" x14ac:dyDescent="0.25">
      <c r="A761" s="73" t="s">
        <v>172</v>
      </c>
      <c r="B761" s="156">
        <v>566</v>
      </c>
      <c r="C761" s="156">
        <v>397939</v>
      </c>
    </row>
    <row r="762" spans="1:3" ht="11.25" customHeight="1" outlineLevel="2" x14ac:dyDescent="0.25">
      <c r="A762" s="73" t="s">
        <v>173</v>
      </c>
      <c r="B762" s="156">
        <v>1186</v>
      </c>
      <c r="C762" s="156">
        <v>833372</v>
      </c>
    </row>
    <row r="763" spans="1:3" ht="11.25" customHeight="1" outlineLevel="1" x14ac:dyDescent="0.25">
      <c r="A763" s="70" t="s">
        <v>174</v>
      </c>
      <c r="B763" s="156">
        <v>3504</v>
      </c>
      <c r="C763" s="156">
        <v>2462622</v>
      </c>
    </row>
    <row r="764" spans="1:3" ht="11.25" customHeight="1" outlineLevel="2" x14ac:dyDescent="0.25">
      <c r="A764" s="73" t="s">
        <v>170</v>
      </c>
      <c r="B764" s="156">
        <v>566</v>
      </c>
      <c r="C764" s="156">
        <v>397939</v>
      </c>
    </row>
    <row r="765" spans="1:3" ht="11.25" customHeight="1" outlineLevel="2" x14ac:dyDescent="0.25">
      <c r="A765" s="73" t="s">
        <v>171</v>
      </c>
      <c r="B765" s="156">
        <v>1186</v>
      </c>
      <c r="C765" s="156">
        <v>833372</v>
      </c>
    </row>
    <row r="766" spans="1:3" ht="11.25" customHeight="1" outlineLevel="2" x14ac:dyDescent="0.25">
      <c r="A766" s="73" t="s">
        <v>172</v>
      </c>
      <c r="B766" s="156">
        <v>566</v>
      </c>
      <c r="C766" s="156">
        <v>397939</v>
      </c>
    </row>
    <row r="767" spans="1:3" ht="11.25" customHeight="1" outlineLevel="2" x14ac:dyDescent="0.25">
      <c r="A767" s="73" t="s">
        <v>173</v>
      </c>
      <c r="B767" s="156">
        <v>1186</v>
      </c>
      <c r="C767" s="156">
        <v>833372</v>
      </c>
    </row>
    <row r="768" spans="1:3" ht="11.25" customHeight="1" outlineLevel="1" x14ac:dyDescent="0.25">
      <c r="A768" s="70" t="s">
        <v>175</v>
      </c>
      <c r="B768" s="156">
        <v>3504</v>
      </c>
      <c r="C768" s="156">
        <v>2462622</v>
      </c>
    </row>
    <row r="769" spans="1:3" ht="11.25" customHeight="1" outlineLevel="2" x14ac:dyDescent="0.25">
      <c r="A769" s="73" t="s">
        <v>170</v>
      </c>
      <c r="B769" s="156">
        <v>566</v>
      </c>
      <c r="C769" s="156">
        <v>397939</v>
      </c>
    </row>
    <row r="770" spans="1:3" ht="11.25" customHeight="1" outlineLevel="2" x14ac:dyDescent="0.25">
      <c r="A770" s="73" t="s">
        <v>171</v>
      </c>
      <c r="B770" s="156">
        <v>1186</v>
      </c>
      <c r="C770" s="156">
        <v>833372</v>
      </c>
    </row>
    <row r="771" spans="1:3" ht="11.25" customHeight="1" outlineLevel="2" x14ac:dyDescent="0.25">
      <c r="A771" s="73" t="s">
        <v>172</v>
      </c>
      <c r="B771" s="156">
        <v>566</v>
      </c>
      <c r="C771" s="156">
        <v>397939</v>
      </c>
    </row>
    <row r="772" spans="1:3" ht="11.25" customHeight="1" outlineLevel="2" x14ac:dyDescent="0.25">
      <c r="A772" s="73" t="s">
        <v>173</v>
      </c>
      <c r="B772" s="156">
        <v>1186</v>
      </c>
      <c r="C772" s="156">
        <v>833372</v>
      </c>
    </row>
    <row r="773" spans="1:3" ht="11.25" customHeight="1" outlineLevel="1" x14ac:dyDescent="0.25">
      <c r="A773" s="70" t="s">
        <v>176</v>
      </c>
      <c r="B773" s="156">
        <v>3509</v>
      </c>
      <c r="C773" s="156">
        <v>2462618</v>
      </c>
    </row>
    <row r="774" spans="1:3" ht="11.25" customHeight="1" outlineLevel="2" x14ac:dyDescent="0.25">
      <c r="A774" s="73" t="s">
        <v>170</v>
      </c>
      <c r="B774" s="156">
        <v>567</v>
      </c>
      <c r="C774" s="156">
        <v>397939</v>
      </c>
    </row>
    <row r="775" spans="1:3" ht="11.25" customHeight="1" outlineLevel="2" x14ac:dyDescent="0.25">
      <c r="A775" s="73" t="s">
        <v>171</v>
      </c>
      <c r="B775" s="156">
        <v>1187</v>
      </c>
      <c r="C775" s="156">
        <v>833370</v>
      </c>
    </row>
    <row r="776" spans="1:3" ht="11.25" customHeight="1" outlineLevel="2" x14ac:dyDescent="0.25">
      <c r="A776" s="73" t="s">
        <v>172</v>
      </c>
      <c r="B776" s="156">
        <v>568</v>
      </c>
      <c r="C776" s="156">
        <v>397939</v>
      </c>
    </row>
    <row r="777" spans="1:3" ht="11.25" customHeight="1" outlineLevel="2" x14ac:dyDescent="0.25">
      <c r="A777" s="73" t="s">
        <v>173</v>
      </c>
      <c r="B777" s="156">
        <v>1187</v>
      </c>
      <c r="C777" s="156">
        <v>833370</v>
      </c>
    </row>
    <row r="778" spans="1:3" ht="5.0999999999999996" customHeight="1" x14ac:dyDescent="0.25">
      <c r="A778" s="227"/>
      <c r="B778" s="156">
        <v>0</v>
      </c>
      <c r="C778" s="156">
        <v>0</v>
      </c>
    </row>
    <row r="779" spans="1:3" ht="11.25" customHeight="1" x14ac:dyDescent="0.25">
      <c r="A779" s="158" t="s">
        <v>147</v>
      </c>
      <c r="B779" s="156">
        <v>16069</v>
      </c>
      <c r="C779" s="156">
        <v>11265251</v>
      </c>
    </row>
    <row r="780" spans="1:3" ht="11.25" customHeight="1" outlineLevel="1" x14ac:dyDescent="0.25">
      <c r="A780" s="70" t="s">
        <v>169</v>
      </c>
      <c r="B780" s="156">
        <v>4019</v>
      </c>
      <c r="C780" s="156">
        <v>2816314</v>
      </c>
    </row>
    <row r="781" spans="1:3" ht="11.25" customHeight="1" outlineLevel="2" x14ac:dyDescent="0.25">
      <c r="A781" s="73" t="s">
        <v>170</v>
      </c>
      <c r="B781" s="156">
        <v>170</v>
      </c>
      <c r="C781" s="156">
        <v>118881</v>
      </c>
    </row>
    <row r="782" spans="1:3" ht="11.25" customHeight="1" outlineLevel="2" x14ac:dyDescent="0.25">
      <c r="A782" s="73" t="s">
        <v>171</v>
      </c>
      <c r="B782" s="156">
        <v>388</v>
      </c>
      <c r="C782" s="156">
        <v>272116</v>
      </c>
    </row>
    <row r="783" spans="1:3" ht="11.25" customHeight="1" outlineLevel="2" x14ac:dyDescent="0.25">
      <c r="A783" s="73" t="s">
        <v>172</v>
      </c>
      <c r="B783" s="156">
        <v>1263</v>
      </c>
      <c r="C783" s="156">
        <v>885057</v>
      </c>
    </row>
    <row r="784" spans="1:3" ht="11.25" customHeight="1" outlineLevel="2" x14ac:dyDescent="0.25">
      <c r="A784" s="73" t="s">
        <v>109</v>
      </c>
      <c r="B784" s="156">
        <v>1372</v>
      </c>
      <c r="C784" s="156">
        <v>961674</v>
      </c>
    </row>
    <row r="785" spans="1:3" ht="11.25" customHeight="1" outlineLevel="2" x14ac:dyDescent="0.25">
      <c r="A785" s="73" t="s">
        <v>173</v>
      </c>
      <c r="B785" s="156">
        <v>826</v>
      </c>
      <c r="C785" s="156">
        <v>578586</v>
      </c>
    </row>
    <row r="786" spans="1:3" ht="11.25" customHeight="1" outlineLevel="1" x14ac:dyDescent="0.25">
      <c r="A786" s="70" t="s">
        <v>174</v>
      </c>
      <c r="B786" s="156">
        <v>4019</v>
      </c>
      <c r="C786" s="156">
        <v>2816314</v>
      </c>
    </row>
    <row r="787" spans="1:3" ht="11.25" customHeight="1" outlineLevel="2" x14ac:dyDescent="0.25">
      <c r="A787" s="73" t="s">
        <v>170</v>
      </c>
      <c r="B787" s="156">
        <v>170</v>
      </c>
      <c r="C787" s="156">
        <v>118881</v>
      </c>
    </row>
    <row r="788" spans="1:3" ht="11.25" customHeight="1" outlineLevel="2" x14ac:dyDescent="0.25">
      <c r="A788" s="73" t="s">
        <v>171</v>
      </c>
      <c r="B788" s="156">
        <v>388</v>
      </c>
      <c r="C788" s="156">
        <v>272116</v>
      </c>
    </row>
    <row r="789" spans="1:3" ht="11.25" customHeight="1" outlineLevel="2" x14ac:dyDescent="0.25">
      <c r="A789" s="73" t="s">
        <v>172</v>
      </c>
      <c r="B789" s="156">
        <v>1263</v>
      </c>
      <c r="C789" s="156">
        <v>885057</v>
      </c>
    </row>
    <row r="790" spans="1:3" ht="11.25" customHeight="1" outlineLevel="2" x14ac:dyDescent="0.25">
      <c r="A790" s="73" t="s">
        <v>109</v>
      </c>
      <c r="B790" s="156">
        <v>1372</v>
      </c>
      <c r="C790" s="156">
        <v>961674</v>
      </c>
    </row>
    <row r="791" spans="1:3" ht="11.25" customHeight="1" outlineLevel="2" x14ac:dyDescent="0.25">
      <c r="A791" s="73" t="s">
        <v>173</v>
      </c>
      <c r="B791" s="156">
        <v>826</v>
      </c>
      <c r="C791" s="156">
        <v>578586</v>
      </c>
    </row>
    <row r="792" spans="1:3" ht="11.25" customHeight="1" outlineLevel="1" x14ac:dyDescent="0.25">
      <c r="A792" s="70" t="s">
        <v>175</v>
      </c>
      <c r="B792" s="156">
        <v>4019</v>
      </c>
      <c r="C792" s="156">
        <v>2816314</v>
      </c>
    </row>
    <row r="793" spans="1:3" ht="11.25" customHeight="1" outlineLevel="2" x14ac:dyDescent="0.25">
      <c r="A793" s="73" t="s">
        <v>170</v>
      </c>
      <c r="B793" s="156">
        <v>170</v>
      </c>
      <c r="C793" s="156">
        <v>118881</v>
      </c>
    </row>
    <row r="794" spans="1:3" ht="11.25" customHeight="1" outlineLevel="2" x14ac:dyDescent="0.25">
      <c r="A794" s="73" t="s">
        <v>171</v>
      </c>
      <c r="B794" s="156">
        <v>388</v>
      </c>
      <c r="C794" s="156">
        <v>272116</v>
      </c>
    </row>
    <row r="795" spans="1:3" ht="11.25" customHeight="1" outlineLevel="2" x14ac:dyDescent="0.25">
      <c r="A795" s="73" t="s">
        <v>172</v>
      </c>
      <c r="B795" s="156">
        <v>1263</v>
      </c>
      <c r="C795" s="156">
        <v>885057</v>
      </c>
    </row>
    <row r="796" spans="1:3" ht="11.25" customHeight="1" outlineLevel="2" x14ac:dyDescent="0.25">
      <c r="A796" s="73" t="s">
        <v>109</v>
      </c>
      <c r="B796" s="156">
        <v>1372</v>
      </c>
      <c r="C796" s="156">
        <v>961674</v>
      </c>
    </row>
    <row r="797" spans="1:3" ht="11.25" customHeight="1" outlineLevel="2" x14ac:dyDescent="0.25">
      <c r="A797" s="73" t="s">
        <v>173</v>
      </c>
      <c r="B797" s="156">
        <v>826</v>
      </c>
      <c r="C797" s="156">
        <v>578586</v>
      </c>
    </row>
    <row r="798" spans="1:3" ht="11.25" customHeight="1" outlineLevel="1" x14ac:dyDescent="0.25">
      <c r="A798" s="70" t="s">
        <v>176</v>
      </c>
      <c r="B798" s="156">
        <v>4012</v>
      </c>
      <c r="C798" s="156">
        <v>2816309</v>
      </c>
    </row>
    <row r="799" spans="1:3" ht="11.25" customHeight="1" outlineLevel="2" x14ac:dyDescent="0.25">
      <c r="A799" s="73" t="s">
        <v>170</v>
      </c>
      <c r="B799" s="156">
        <v>168</v>
      </c>
      <c r="C799" s="156">
        <v>118880</v>
      </c>
    </row>
    <row r="800" spans="1:3" ht="11.25" customHeight="1" outlineLevel="2" x14ac:dyDescent="0.25">
      <c r="A800" s="73" t="s">
        <v>171</v>
      </c>
      <c r="B800" s="156">
        <v>388</v>
      </c>
      <c r="C800" s="156">
        <v>272116</v>
      </c>
    </row>
    <row r="801" spans="1:3" ht="11.25" customHeight="1" outlineLevel="2" x14ac:dyDescent="0.25">
      <c r="A801" s="73" t="s">
        <v>172</v>
      </c>
      <c r="B801" s="156">
        <v>1261</v>
      </c>
      <c r="C801" s="156">
        <v>885054</v>
      </c>
    </row>
    <row r="802" spans="1:3" ht="11.25" customHeight="1" outlineLevel="2" x14ac:dyDescent="0.25">
      <c r="A802" s="73" t="s">
        <v>109</v>
      </c>
      <c r="B802" s="156">
        <v>1372</v>
      </c>
      <c r="C802" s="156">
        <v>961673</v>
      </c>
    </row>
    <row r="803" spans="1:3" ht="11.25" customHeight="1" outlineLevel="2" x14ac:dyDescent="0.25">
      <c r="A803" s="73" t="s">
        <v>173</v>
      </c>
      <c r="B803" s="156">
        <v>823</v>
      </c>
      <c r="C803" s="156">
        <v>578586</v>
      </c>
    </row>
    <row r="804" spans="1:3" ht="5.0999999999999996" customHeight="1" x14ac:dyDescent="0.25">
      <c r="A804" s="227"/>
      <c r="B804" s="156">
        <v>0</v>
      </c>
      <c r="C804" s="156">
        <v>0</v>
      </c>
    </row>
    <row r="805" spans="1:3" ht="11.25" customHeight="1" x14ac:dyDescent="0.25">
      <c r="A805" s="158" t="s">
        <v>148</v>
      </c>
      <c r="B805" s="156">
        <v>9782</v>
      </c>
      <c r="C805" s="156">
        <v>6757858</v>
      </c>
    </row>
    <row r="806" spans="1:3" ht="11.25" customHeight="1" outlineLevel="1" x14ac:dyDescent="0.25">
      <c r="A806" s="70" t="s">
        <v>169</v>
      </c>
      <c r="B806" s="156">
        <v>2446</v>
      </c>
      <c r="C806" s="156">
        <v>1689461</v>
      </c>
    </row>
    <row r="807" spans="1:3" ht="11.25" customHeight="1" outlineLevel="2" x14ac:dyDescent="0.25">
      <c r="A807" s="73" t="s">
        <v>170</v>
      </c>
      <c r="B807" s="156">
        <v>489</v>
      </c>
      <c r="C807" s="156">
        <v>337892</v>
      </c>
    </row>
    <row r="808" spans="1:3" ht="11.25" customHeight="1" outlineLevel="2" x14ac:dyDescent="0.25">
      <c r="A808" s="73" t="s">
        <v>171</v>
      </c>
      <c r="B808" s="156">
        <v>489</v>
      </c>
      <c r="C808" s="156">
        <v>337892</v>
      </c>
    </row>
    <row r="809" spans="1:3" ht="11.25" customHeight="1" outlineLevel="2" x14ac:dyDescent="0.25">
      <c r="A809" s="73" t="s">
        <v>172</v>
      </c>
      <c r="B809" s="156">
        <v>489</v>
      </c>
      <c r="C809" s="156">
        <v>337892</v>
      </c>
    </row>
    <row r="810" spans="1:3" ht="11.25" customHeight="1" outlineLevel="2" x14ac:dyDescent="0.25">
      <c r="A810" s="73" t="s">
        <v>109</v>
      </c>
      <c r="B810" s="156">
        <v>490</v>
      </c>
      <c r="C810" s="156">
        <v>337893</v>
      </c>
    </row>
    <row r="811" spans="1:3" ht="11.25" customHeight="1" outlineLevel="2" x14ac:dyDescent="0.25">
      <c r="A811" s="73" t="s">
        <v>173</v>
      </c>
      <c r="B811" s="156">
        <v>489</v>
      </c>
      <c r="C811" s="156">
        <v>337892</v>
      </c>
    </row>
    <row r="812" spans="1:3" ht="11.25" customHeight="1" outlineLevel="1" x14ac:dyDescent="0.25">
      <c r="A812" s="70" t="s">
        <v>174</v>
      </c>
      <c r="B812" s="156">
        <v>2446</v>
      </c>
      <c r="C812" s="156">
        <v>1689461</v>
      </c>
    </row>
    <row r="813" spans="1:3" ht="11.25" customHeight="1" outlineLevel="2" x14ac:dyDescent="0.25">
      <c r="A813" s="73" t="s">
        <v>170</v>
      </c>
      <c r="B813" s="156">
        <v>489</v>
      </c>
      <c r="C813" s="156">
        <v>337892</v>
      </c>
    </row>
    <row r="814" spans="1:3" ht="11.25" customHeight="1" outlineLevel="2" x14ac:dyDescent="0.25">
      <c r="A814" s="73" t="s">
        <v>171</v>
      </c>
      <c r="B814" s="156">
        <v>489</v>
      </c>
      <c r="C814" s="156">
        <v>337892</v>
      </c>
    </row>
    <row r="815" spans="1:3" ht="11.25" customHeight="1" outlineLevel="2" x14ac:dyDescent="0.25">
      <c r="A815" s="73" t="s">
        <v>172</v>
      </c>
      <c r="B815" s="156">
        <v>489</v>
      </c>
      <c r="C815" s="156">
        <v>337892</v>
      </c>
    </row>
    <row r="816" spans="1:3" ht="11.25" customHeight="1" outlineLevel="2" x14ac:dyDescent="0.25">
      <c r="A816" s="73" t="s">
        <v>109</v>
      </c>
      <c r="B816" s="156">
        <v>490</v>
      </c>
      <c r="C816" s="156">
        <v>337893</v>
      </c>
    </row>
    <row r="817" spans="1:3" ht="11.25" customHeight="1" outlineLevel="2" x14ac:dyDescent="0.25">
      <c r="A817" s="73" t="s">
        <v>173</v>
      </c>
      <c r="B817" s="156">
        <v>489</v>
      </c>
      <c r="C817" s="156">
        <v>337892</v>
      </c>
    </row>
    <row r="818" spans="1:3" ht="11.25" customHeight="1" outlineLevel="1" x14ac:dyDescent="0.25">
      <c r="A818" s="70" t="s">
        <v>175</v>
      </c>
      <c r="B818" s="156">
        <v>2446</v>
      </c>
      <c r="C818" s="156">
        <v>1689461</v>
      </c>
    </row>
    <row r="819" spans="1:3" ht="11.25" customHeight="1" outlineLevel="2" x14ac:dyDescent="0.25">
      <c r="A819" s="73" t="s">
        <v>170</v>
      </c>
      <c r="B819" s="156">
        <v>489</v>
      </c>
      <c r="C819" s="156">
        <v>337892</v>
      </c>
    </row>
    <row r="820" spans="1:3" ht="11.25" customHeight="1" outlineLevel="2" x14ac:dyDescent="0.25">
      <c r="A820" s="73" t="s">
        <v>171</v>
      </c>
      <c r="B820" s="156">
        <v>489</v>
      </c>
      <c r="C820" s="156">
        <v>337892</v>
      </c>
    </row>
    <row r="821" spans="1:3" ht="11.25" customHeight="1" outlineLevel="2" x14ac:dyDescent="0.25">
      <c r="A821" s="73" t="s">
        <v>172</v>
      </c>
      <c r="B821" s="156">
        <v>489</v>
      </c>
      <c r="C821" s="156">
        <v>337892</v>
      </c>
    </row>
    <row r="822" spans="1:3" ht="11.25" customHeight="1" outlineLevel="2" x14ac:dyDescent="0.25">
      <c r="A822" s="73" t="s">
        <v>109</v>
      </c>
      <c r="B822" s="156">
        <v>490</v>
      </c>
      <c r="C822" s="156">
        <v>337893</v>
      </c>
    </row>
    <row r="823" spans="1:3" ht="11.25" customHeight="1" outlineLevel="2" x14ac:dyDescent="0.25">
      <c r="A823" s="73" t="s">
        <v>173</v>
      </c>
      <c r="B823" s="156">
        <v>489</v>
      </c>
      <c r="C823" s="156">
        <v>337892</v>
      </c>
    </row>
    <row r="824" spans="1:3" ht="11.25" customHeight="1" outlineLevel="1" x14ac:dyDescent="0.25">
      <c r="A824" s="70" t="s">
        <v>176</v>
      </c>
      <c r="B824" s="156">
        <v>2444</v>
      </c>
      <c r="C824" s="156">
        <v>1689475</v>
      </c>
    </row>
    <row r="825" spans="1:3" ht="11.25" customHeight="1" outlineLevel="2" x14ac:dyDescent="0.25">
      <c r="A825" s="73" t="s">
        <v>170</v>
      </c>
      <c r="B825" s="156">
        <v>489</v>
      </c>
      <c r="C825" s="156">
        <v>337895</v>
      </c>
    </row>
    <row r="826" spans="1:3" ht="11.25" customHeight="1" outlineLevel="2" x14ac:dyDescent="0.25">
      <c r="A826" s="73" t="s">
        <v>171</v>
      </c>
      <c r="B826" s="156">
        <v>489</v>
      </c>
      <c r="C826" s="156">
        <v>337895</v>
      </c>
    </row>
    <row r="827" spans="1:3" ht="11.25" customHeight="1" outlineLevel="2" x14ac:dyDescent="0.25">
      <c r="A827" s="73" t="s">
        <v>172</v>
      </c>
      <c r="B827" s="156">
        <v>489</v>
      </c>
      <c r="C827" s="156">
        <v>337895</v>
      </c>
    </row>
    <row r="828" spans="1:3" ht="11.25" customHeight="1" outlineLevel="2" x14ac:dyDescent="0.25">
      <c r="A828" s="73" t="s">
        <v>109</v>
      </c>
      <c r="B828" s="156">
        <v>488</v>
      </c>
      <c r="C828" s="156">
        <v>337895</v>
      </c>
    </row>
    <row r="829" spans="1:3" ht="11.25" customHeight="1" outlineLevel="2" x14ac:dyDescent="0.25">
      <c r="A829" s="73" t="s">
        <v>173</v>
      </c>
      <c r="B829" s="156">
        <v>489</v>
      </c>
      <c r="C829" s="156">
        <v>337895</v>
      </c>
    </row>
    <row r="830" spans="1:3" ht="5.0999999999999996" customHeight="1" x14ac:dyDescent="0.25">
      <c r="A830" s="227"/>
      <c r="B830" s="156">
        <v>0</v>
      </c>
      <c r="C830" s="156">
        <v>0</v>
      </c>
    </row>
    <row r="831" spans="1:3" ht="11.25" customHeight="1" x14ac:dyDescent="0.25">
      <c r="A831" s="158" t="s">
        <v>149</v>
      </c>
      <c r="B831" s="156">
        <v>41550</v>
      </c>
      <c r="C831" s="156">
        <v>28195751</v>
      </c>
    </row>
    <row r="832" spans="1:3" ht="11.25" customHeight="1" outlineLevel="1" x14ac:dyDescent="0.25">
      <c r="A832" s="70" t="s">
        <v>169</v>
      </c>
      <c r="B832" s="156">
        <v>10390</v>
      </c>
      <c r="C832" s="156">
        <v>7048937</v>
      </c>
    </row>
    <row r="833" spans="1:3" ht="11.25" customHeight="1" outlineLevel="2" x14ac:dyDescent="0.25">
      <c r="A833" s="73" t="s">
        <v>170</v>
      </c>
      <c r="B833" s="156">
        <v>4739</v>
      </c>
      <c r="C833" s="156">
        <v>3218551</v>
      </c>
    </row>
    <row r="834" spans="1:3" ht="11.25" customHeight="1" outlineLevel="2" x14ac:dyDescent="0.25">
      <c r="A834" s="73" t="s">
        <v>171</v>
      </c>
      <c r="B834" s="156">
        <v>938</v>
      </c>
      <c r="C834" s="156">
        <v>634603</v>
      </c>
    </row>
    <row r="835" spans="1:3" ht="11.25" customHeight="1" outlineLevel="2" x14ac:dyDescent="0.25">
      <c r="A835" s="73" t="s">
        <v>172</v>
      </c>
      <c r="B835" s="156">
        <v>2040</v>
      </c>
      <c r="C835" s="156">
        <v>1383948</v>
      </c>
    </row>
    <row r="836" spans="1:3" ht="11.25" customHeight="1" outlineLevel="2" x14ac:dyDescent="0.25">
      <c r="A836" s="73" t="s">
        <v>109</v>
      </c>
      <c r="B836" s="156">
        <v>291</v>
      </c>
      <c r="C836" s="156">
        <v>195332</v>
      </c>
    </row>
    <row r="837" spans="1:3" ht="11.25" customHeight="1" outlineLevel="2" x14ac:dyDescent="0.25">
      <c r="A837" s="73" t="s">
        <v>173</v>
      </c>
      <c r="B837" s="156">
        <v>2382</v>
      </c>
      <c r="C837" s="156">
        <v>1616503</v>
      </c>
    </row>
    <row r="838" spans="1:3" ht="11.25" customHeight="1" outlineLevel="1" x14ac:dyDescent="0.25">
      <c r="A838" s="70" t="s">
        <v>174</v>
      </c>
      <c r="B838" s="156">
        <v>10390</v>
      </c>
      <c r="C838" s="156">
        <v>7048937</v>
      </c>
    </row>
    <row r="839" spans="1:3" ht="11.25" customHeight="1" outlineLevel="2" x14ac:dyDescent="0.25">
      <c r="A839" s="73" t="s">
        <v>170</v>
      </c>
      <c r="B839" s="156">
        <v>4739</v>
      </c>
      <c r="C839" s="156">
        <v>3218551</v>
      </c>
    </row>
    <row r="840" spans="1:3" ht="11.25" customHeight="1" outlineLevel="2" x14ac:dyDescent="0.25">
      <c r="A840" s="73" t="s">
        <v>171</v>
      </c>
      <c r="B840" s="156">
        <v>938</v>
      </c>
      <c r="C840" s="156">
        <v>634603</v>
      </c>
    </row>
    <row r="841" spans="1:3" ht="11.25" customHeight="1" outlineLevel="2" x14ac:dyDescent="0.25">
      <c r="A841" s="73" t="s">
        <v>172</v>
      </c>
      <c r="B841" s="156">
        <v>2040</v>
      </c>
      <c r="C841" s="156">
        <v>1383948</v>
      </c>
    </row>
    <row r="842" spans="1:3" ht="11.25" customHeight="1" outlineLevel="2" x14ac:dyDescent="0.25">
      <c r="A842" s="73" t="s">
        <v>109</v>
      </c>
      <c r="B842" s="156">
        <v>291</v>
      </c>
      <c r="C842" s="156">
        <v>195332</v>
      </c>
    </row>
    <row r="843" spans="1:3" ht="11.25" customHeight="1" outlineLevel="2" x14ac:dyDescent="0.25">
      <c r="A843" s="73" t="s">
        <v>173</v>
      </c>
      <c r="B843" s="156">
        <v>2382</v>
      </c>
      <c r="C843" s="156">
        <v>1616503</v>
      </c>
    </row>
    <row r="844" spans="1:3" ht="11.25" customHeight="1" outlineLevel="1" x14ac:dyDescent="0.25">
      <c r="A844" s="70" t="s">
        <v>175</v>
      </c>
      <c r="B844" s="156">
        <v>10390</v>
      </c>
      <c r="C844" s="156">
        <v>7048937</v>
      </c>
    </row>
    <row r="845" spans="1:3" ht="11.25" customHeight="1" outlineLevel="2" x14ac:dyDescent="0.25">
      <c r="A845" s="73" t="s">
        <v>170</v>
      </c>
      <c r="B845" s="156">
        <v>4739</v>
      </c>
      <c r="C845" s="156">
        <v>3218551</v>
      </c>
    </row>
    <row r="846" spans="1:3" ht="11.25" customHeight="1" outlineLevel="2" x14ac:dyDescent="0.25">
      <c r="A846" s="73" t="s">
        <v>171</v>
      </c>
      <c r="B846" s="156">
        <v>938</v>
      </c>
      <c r="C846" s="156">
        <v>634603</v>
      </c>
    </row>
    <row r="847" spans="1:3" ht="11.25" customHeight="1" outlineLevel="2" x14ac:dyDescent="0.25">
      <c r="A847" s="73" t="s">
        <v>172</v>
      </c>
      <c r="B847" s="156">
        <v>2040</v>
      </c>
      <c r="C847" s="156">
        <v>1383948</v>
      </c>
    </row>
    <row r="848" spans="1:3" ht="11.25" customHeight="1" outlineLevel="2" x14ac:dyDescent="0.25">
      <c r="A848" s="73" t="s">
        <v>109</v>
      </c>
      <c r="B848" s="156">
        <v>291</v>
      </c>
      <c r="C848" s="156">
        <v>195332</v>
      </c>
    </row>
    <row r="849" spans="1:3" ht="11.25" customHeight="1" outlineLevel="2" x14ac:dyDescent="0.25">
      <c r="A849" s="73" t="s">
        <v>173</v>
      </c>
      <c r="B849" s="156">
        <v>2382</v>
      </c>
      <c r="C849" s="156">
        <v>1616503</v>
      </c>
    </row>
    <row r="850" spans="1:3" ht="11.25" customHeight="1" outlineLevel="1" x14ac:dyDescent="0.25">
      <c r="A850" s="70" t="s">
        <v>176</v>
      </c>
      <c r="B850" s="156">
        <v>10380</v>
      </c>
      <c r="C850" s="156">
        <v>7048940</v>
      </c>
    </row>
    <row r="851" spans="1:3" ht="11.25" customHeight="1" outlineLevel="2" x14ac:dyDescent="0.25">
      <c r="A851" s="73" t="s">
        <v>170</v>
      </c>
      <c r="B851" s="156">
        <v>4738</v>
      </c>
      <c r="C851" s="156">
        <v>3218554</v>
      </c>
    </row>
    <row r="852" spans="1:3" ht="11.25" customHeight="1" outlineLevel="2" x14ac:dyDescent="0.25">
      <c r="A852" s="73" t="s">
        <v>171</v>
      </c>
      <c r="B852" s="156">
        <v>934</v>
      </c>
      <c r="C852" s="156">
        <v>634603</v>
      </c>
    </row>
    <row r="853" spans="1:3" ht="11.25" customHeight="1" outlineLevel="2" x14ac:dyDescent="0.25">
      <c r="A853" s="73" t="s">
        <v>172</v>
      </c>
      <c r="B853" s="156">
        <v>2038</v>
      </c>
      <c r="C853" s="156">
        <v>1383948</v>
      </c>
    </row>
    <row r="854" spans="1:3" ht="11.25" customHeight="1" outlineLevel="2" x14ac:dyDescent="0.25">
      <c r="A854" s="73" t="s">
        <v>109</v>
      </c>
      <c r="B854" s="156">
        <v>290</v>
      </c>
      <c r="C854" s="156">
        <v>195331</v>
      </c>
    </row>
    <row r="855" spans="1:3" ht="11.25" customHeight="1" outlineLevel="2" x14ac:dyDescent="0.25">
      <c r="A855" s="73" t="s">
        <v>173</v>
      </c>
      <c r="B855" s="156">
        <v>2380</v>
      </c>
      <c r="C855" s="156">
        <v>1616504</v>
      </c>
    </row>
    <row r="856" spans="1:3" ht="5.0999999999999996" customHeight="1" x14ac:dyDescent="0.25">
      <c r="A856" s="227"/>
      <c r="B856" s="156">
        <v>0</v>
      </c>
      <c r="C856" s="156">
        <v>0</v>
      </c>
    </row>
    <row r="857" spans="1:3" ht="11.25" customHeight="1" x14ac:dyDescent="0.25">
      <c r="A857" s="158" t="s">
        <v>150</v>
      </c>
      <c r="B857" s="156">
        <v>11827</v>
      </c>
      <c r="C857" s="156">
        <v>8442163</v>
      </c>
    </row>
    <row r="858" spans="1:3" ht="11.25" customHeight="1" outlineLevel="1" x14ac:dyDescent="0.25">
      <c r="A858" s="70" t="s">
        <v>169</v>
      </c>
      <c r="B858" s="156">
        <v>2958</v>
      </c>
      <c r="C858" s="156">
        <v>2110543</v>
      </c>
    </row>
    <row r="859" spans="1:3" ht="11.25" customHeight="1" outlineLevel="2" x14ac:dyDescent="0.25">
      <c r="A859" s="73" t="s">
        <v>170</v>
      </c>
      <c r="B859" s="156">
        <v>313</v>
      </c>
      <c r="C859" s="156">
        <v>223267</v>
      </c>
    </row>
    <row r="860" spans="1:3" ht="11.25" customHeight="1" outlineLevel="2" x14ac:dyDescent="0.25">
      <c r="A860" s="73" t="s">
        <v>171</v>
      </c>
      <c r="B860" s="156">
        <v>138</v>
      </c>
      <c r="C860" s="156">
        <v>98990</v>
      </c>
    </row>
    <row r="861" spans="1:3" ht="11.25" customHeight="1" outlineLevel="2" x14ac:dyDescent="0.25">
      <c r="A861" s="73" t="s">
        <v>172</v>
      </c>
      <c r="B861" s="156">
        <v>34</v>
      </c>
      <c r="C861" s="156">
        <v>24425</v>
      </c>
    </row>
    <row r="862" spans="1:3" ht="11.25" customHeight="1" outlineLevel="2" x14ac:dyDescent="0.25">
      <c r="A862" s="73" t="s">
        <v>109</v>
      </c>
      <c r="B862" s="156">
        <v>487</v>
      </c>
      <c r="C862" s="156">
        <v>347543</v>
      </c>
    </row>
    <row r="863" spans="1:3" ht="11.25" customHeight="1" outlineLevel="2" x14ac:dyDescent="0.25">
      <c r="A863" s="73" t="s">
        <v>173</v>
      </c>
      <c r="B863" s="156">
        <v>1986</v>
      </c>
      <c r="C863" s="156">
        <v>1416318</v>
      </c>
    </row>
    <row r="864" spans="1:3" ht="11.25" customHeight="1" outlineLevel="1" x14ac:dyDescent="0.25">
      <c r="A864" s="70" t="s">
        <v>174</v>
      </c>
      <c r="B864" s="156">
        <v>2958</v>
      </c>
      <c r="C864" s="156">
        <v>2110543</v>
      </c>
    </row>
    <row r="865" spans="1:3" ht="11.25" customHeight="1" outlineLevel="2" x14ac:dyDescent="0.25">
      <c r="A865" s="73" t="s">
        <v>170</v>
      </c>
      <c r="B865" s="156">
        <v>313</v>
      </c>
      <c r="C865" s="156">
        <v>223267</v>
      </c>
    </row>
    <row r="866" spans="1:3" ht="11.25" customHeight="1" outlineLevel="2" x14ac:dyDescent="0.25">
      <c r="A866" s="73" t="s">
        <v>171</v>
      </c>
      <c r="B866" s="156">
        <v>138</v>
      </c>
      <c r="C866" s="156">
        <v>98990</v>
      </c>
    </row>
    <row r="867" spans="1:3" ht="11.25" customHeight="1" outlineLevel="2" x14ac:dyDescent="0.25">
      <c r="A867" s="73" t="s">
        <v>172</v>
      </c>
      <c r="B867" s="156">
        <v>34</v>
      </c>
      <c r="C867" s="156">
        <v>24425</v>
      </c>
    </row>
    <row r="868" spans="1:3" ht="11.25" customHeight="1" outlineLevel="2" x14ac:dyDescent="0.25">
      <c r="A868" s="73" t="s">
        <v>109</v>
      </c>
      <c r="B868" s="156">
        <v>487</v>
      </c>
      <c r="C868" s="156">
        <v>347543</v>
      </c>
    </row>
    <row r="869" spans="1:3" ht="11.25" customHeight="1" outlineLevel="2" x14ac:dyDescent="0.25">
      <c r="A869" s="73" t="s">
        <v>173</v>
      </c>
      <c r="B869" s="156">
        <v>1986</v>
      </c>
      <c r="C869" s="156">
        <v>1416318</v>
      </c>
    </row>
    <row r="870" spans="1:3" ht="11.25" customHeight="1" outlineLevel="1" x14ac:dyDescent="0.25">
      <c r="A870" s="70" t="s">
        <v>175</v>
      </c>
      <c r="B870" s="156">
        <v>2958</v>
      </c>
      <c r="C870" s="156">
        <v>2110543</v>
      </c>
    </row>
    <row r="871" spans="1:3" ht="11.25" customHeight="1" outlineLevel="2" x14ac:dyDescent="0.25">
      <c r="A871" s="73" t="s">
        <v>170</v>
      </c>
      <c r="B871" s="156">
        <v>313</v>
      </c>
      <c r="C871" s="156">
        <v>223267</v>
      </c>
    </row>
    <row r="872" spans="1:3" ht="11.25" customHeight="1" outlineLevel="2" x14ac:dyDescent="0.25">
      <c r="A872" s="73" t="s">
        <v>171</v>
      </c>
      <c r="B872" s="156">
        <v>138</v>
      </c>
      <c r="C872" s="156">
        <v>98990</v>
      </c>
    </row>
    <row r="873" spans="1:3" ht="11.25" customHeight="1" outlineLevel="2" x14ac:dyDescent="0.25">
      <c r="A873" s="73" t="s">
        <v>172</v>
      </c>
      <c r="B873" s="156">
        <v>34</v>
      </c>
      <c r="C873" s="156">
        <v>24425</v>
      </c>
    </row>
    <row r="874" spans="1:3" ht="11.25" customHeight="1" outlineLevel="2" x14ac:dyDescent="0.25">
      <c r="A874" s="73" t="s">
        <v>109</v>
      </c>
      <c r="B874" s="156">
        <v>487</v>
      </c>
      <c r="C874" s="156">
        <v>347543</v>
      </c>
    </row>
    <row r="875" spans="1:3" ht="11.25" customHeight="1" outlineLevel="2" x14ac:dyDescent="0.25">
      <c r="A875" s="73" t="s">
        <v>173</v>
      </c>
      <c r="B875" s="156">
        <v>1986</v>
      </c>
      <c r="C875" s="156">
        <v>1416318</v>
      </c>
    </row>
    <row r="876" spans="1:3" ht="11.25" customHeight="1" outlineLevel="1" x14ac:dyDescent="0.25">
      <c r="A876" s="70" t="s">
        <v>176</v>
      </c>
      <c r="B876" s="156">
        <v>2953</v>
      </c>
      <c r="C876" s="156">
        <v>2110534</v>
      </c>
    </row>
    <row r="877" spans="1:3" ht="11.25" customHeight="1" outlineLevel="2" x14ac:dyDescent="0.25">
      <c r="A877" s="73" t="s">
        <v>170</v>
      </c>
      <c r="B877" s="156">
        <v>311</v>
      </c>
      <c r="C877" s="156">
        <v>223265</v>
      </c>
    </row>
    <row r="878" spans="1:3" ht="11.25" customHeight="1" outlineLevel="2" x14ac:dyDescent="0.25">
      <c r="A878" s="73" t="s">
        <v>171</v>
      </c>
      <c r="B878" s="156">
        <v>138</v>
      </c>
      <c r="C878" s="156">
        <v>98990</v>
      </c>
    </row>
    <row r="879" spans="1:3" ht="11.25" customHeight="1" outlineLevel="2" x14ac:dyDescent="0.25">
      <c r="A879" s="73" t="s">
        <v>172</v>
      </c>
      <c r="B879" s="156">
        <v>32</v>
      </c>
      <c r="C879" s="156">
        <v>24422</v>
      </c>
    </row>
    <row r="880" spans="1:3" ht="11.25" customHeight="1" outlineLevel="2" x14ac:dyDescent="0.25">
      <c r="A880" s="73" t="s">
        <v>109</v>
      </c>
      <c r="B880" s="156">
        <v>486</v>
      </c>
      <c r="C880" s="156">
        <v>347540</v>
      </c>
    </row>
    <row r="881" spans="1:3" ht="11.25" customHeight="1" outlineLevel="2" x14ac:dyDescent="0.25">
      <c r="A881" s="73" t="s">
        <v>173</v>
      </c>
      <c r="B881" s="156">
        <v>1986</v>
      </c>
      <c r="C881" s="156">
        <v>1416317</v>
      </c>
    </row>
    <row r="882" spans="1:3" ht="5.0999999999999996" customHeight="1" x14ac:dyDescent="0.25">
      <c r="A882" s="227"/>
      <c r="B882" s="156">
        <v>0</v>
      </c>
      <c r="C882" s="156">
        <v>0</v>
      </c>
    </row>
    <row r="883" spans="1:3" ht="11.25" customHeight="1" x14ac:dyDescent="0.25">
      <c r="A883" s="158" t="s">
        <v>151</v>
      </c>
      <c r="B883" s="156">
        <v>11944</v>
      </c>
      <c r="C883" s="156">
        <v>7764722</v>
      </c>
    </row>
    <row r="884" spans="1:3" ht="11.25" customHeight="1" outlineLevel="1" x14ac:dyDescent="0.25">
      <c r="A884" s="70" t="s">
        <v>169</v>
      </c>
      <c r="B884" s="156">
        <v>2954</v>
      </c>
      <c r="C884" s="156">
        <v>1918621</v>
      </c>
    </row>
    <row r="885" spans="1:3" ht="11.25" customHeight="1" outlineLevel="2" x14ac:dyDescent="0.25">
      <c r="A885" s="73" t="s">
        <v>170</v>
      </c>
      <c r="B885" s="156">
        <v>19</v>
      </c>
      <c r="C885" s="156">
        <v>10613</v>
      </c>
    </row>
    <row r="886" spans="1:3" ht="11.25" customHeight="1" outlineLevel="2" x14ac:dyDescent="0.25">
      <c r="A886" s="73" t="s">
        <v>171</v>
      </c>
      <c r="B886" s="156">
        <v>52</v>
      </c>
      <c r="C886" s="156">
        <v>33743</v>
      </c>
    </row>
    <row r="887" spans="1:3" ht="11.25" customHeight="1" outlineLevel="2" x14ac:dyDescent="0.25">
      <c r="A887" s="73" t="s">
        <v>172</v>
      </c>
      <c r="B887" s="156">
        <v>123</v>
      </c>
      <c r="C887" s="156">
        <v>76581</v>
      </c>
    </row>
    <row r="888" spans="1:3" ht="11.25" customHeight="1" outlineLevel="2" x14ac:dyDescent="0.25">
      <c r="A888" s="73" t="s">
        <v>109</v>
      </c>
      <c r="B888" s="156">
        <v>9</v>
      </c>
      <c r="C888" s="156">
        <v>5955</v>
      </c>
    </row>
    <row r="889" spans="1:3" ht="11.25" customHeight="1" outlineLevel="2" x14ac:dyDescent="0.25">
      <c r="A889" s="73" t="s">
        <v>173</v>
      </c>
      <c r="B889" s="156">
        <v>2751</v>
      </c>
      <c r="C889" s="156">
        <v>1791729</v>
      </c>
    </row>
    <row r="890" spans="1:3" ht="11.25" customHeight="1" outlineLevel="1" x14ac:dyDescent="0.25">
      <c r="A890" s="70" t="s">
        <v>174</v>
      </c>
      <c r="B890" s="156">
        <v>2997</v>
      </c>
      <c r="C890" s="156">
        <v>1948698</v>
      </c>
    </row>
    <row r="891" spans="1:3" ht="11.25" customHeight="1" outlineLevel="2" x14ac:dyDescent="0.25">
      <c r="A891" s="73" t="s">
        <v>170</v>
      </c>
      <c r="B891" s="156">
        <v>722</v>
      </c>
      <c r="C891" s="156">
        <v>469338</v>
      </c>
    </row>
    <row r="892" spans="1:3" ht="11.25" customHeight="1" outlineLevel="2" x14ac:dyDescent="0.25">
      <c r="A892" s="73" t="s">
        <v>172</v>
      </c>
      <c r="B892" s="156">
        <v>394</v>
      </c>
      <c r="C892" s="156">
        <v>255303</v>
      </c>
    </row>
    <row r="893" spans="1:3" ht="11.25" customHeight="1" outlineLevel="2" x14ac:dyDescent="0.25">
      <c r="A893" s="73" t="s">
        <v>109</v>
      </c>
      <c r="B893" s="156">
        <v>503</v>
      </c>
      <c r="C893" s="156">
        <v>326648</v>
      </c>
    </row>
    <row r="894" spans="1:3" ht="11.25" customHeight="1" outlineLevel="2" x14ac:dyDescent="0.25">
      <c r="A894" s="73" t="s">
        <v>173</v>
      </c>
      <c r="B894" s="156">
        <v>1378</v>
      </c>
      <c r="C894" s="156">
        <v>897409</v>
      </c>
    </row>
    <row r="895" spans="1:3" ht="11.25" customHeight="1" outlineLevel="1" x14ac:dyDescent="0.25">
      <c r="A895" s="70" t="s">
        <v>175</v>
      </c>
      <c r="B895" s="156">
        <v>2997</v>
      </c>
      <c r="C895" s="156">
        <v>1948698</v>
      </c>
    </row>
    <row r="896" spans="1:3" ht="11.25" customHeight="1" outlineLevel="2" x14ac:dyDescent="0.25">
      <c r="A896" s="73" t="s">
        <v>170</v>
      </c>
      <c r="B896" s="156">
        <v>722</v>
      </c>
      <c r="C896" s="156">
        <v>469338</v>
      </c>
    </row>
    <row r="897" spans="1:3" ht="11.25" customHeight="1" outlineLevel="2" x14ac:dyDescent="0.25">
      <c r="A897" s="73" t="s">
        <v>172</v>
      </c>
      <c r="B897" s="156">
        <v>394</v>
      </c>
      <c r="C897" s="156">
        <v>255303</v>
      </c>
    </row>
    <row r="898" spans="1:3" ht="11.25" customHeight="1" outlineLevel="2" x14ac:dyDescent="0.25">
      <c r="A898" s="73" t="s">
        <v>109</v>
      </c>
      <c r="B898" s="156">
        <v>503</v>
      </c>
      <c r="C898" s="156">
        <v>326648</v>
      </c>
    </row>
    <row r="899" spans="1:3" ht="11.25" customHeight="1" outlineLevel="2" x14ac:dyDescent="0.25">
      <c r="A899" s="73" t="s">
        <v>173</v>
      </c>
      <c r="B899" s="156">
        <v>1378</v>
      </c>
      <c r="C899" s="156">
        <v>897409</v>
      </c>
    </row>
    <row r="900" spans="1:3" ht="11.25" customHeight="1" outlineLevel="1" x14ac:dyDescent="0.25">
      <c r="A900" s="70" t="s">
        <v>176</v>
      </c>
      <c r="B900" s="156">
        <v>2996</v>
      </c>
      <c r="C900" s="156">
        <v>1948705</v>
      </c>
    </row>
    <row r="901" spans="1:3" ht="11.25" customHeight="1" outlineLevel="2" x14ac:dyDescent="0.25">
      <c r="A901" s="73" t="s">
        <v>170</v>
      </c>
      <c r="B901" s="156">
        <v>722</v>
      </c>
      <c r="C901" s="156">
        <v>469340</v>
      </c>
    </row>
    <row r="902" spans="1:3" ht="11.25" customHeight="1" outlineLevel="2" x14ac:dyDescent="0.25">
      <c r="A902" s="73" t="s">
        <v>172</v>
      </c>
      <c r="B902" s="156">
        <v>394</v>
      </c>
      <c r="C902" s="156">
        <v>255305</v>
      </c>
    </row>
    <row r="903" spans="1:3" ht="11.25" customHeight="1" outlineLevel="2" x14ac:dyDescent="0.25">
      <c r="A903" s="73" t="s">
        <v>109</v>
      </c>
      <c r="B903" s="156">
        <v>503</v>
      </c>
      <c r="C903" s="156">
        <v>326651</v>
      </c>
    </row>
    <row r="904" spans="1:3" ht="11.25" customHeight="1" outlineLevel="2" x14ac:dyDescent="0.25">
      <c r="A904" s="73" t="s">
        <v>173</v>
      </c>
      <c r="B904" s="156">
        <v>1377</v>
      </c>
      <c r="C904" s="156">
        <v>897409</v>
      </c>
    </row>
    <row r="905" spans="1:3" ht="5.0999999999999996" customHeight="1" x14ac:dyDescent="0.25">
      <c r="A905" s="227"/>
      <c r="B905" s="156">
        <v>0</v>
      </c>
      <c r="C905" s="156">
        <v>0</v>
      </c>
    </row>
    <row r="906" spans="1:3" ht="11.25" customHeight="1" x14ac:dyDescent="0.25">
      <c r="A906" s="158" t="s">
        <v>152</v>
      </c>
      <c r="B906" s="156">
        <v>6403</v>
      </c>
      <c r="C906" s="156">
        <v>3238961</v>
      </c>
    </row>
    <row r="907" spans="1:3" ht="11.25" customHeight="1" outlineLevel="1" x14ac:dyDescent="0.25">
      <c r="A907" s="70" t="s">
        <v>169</v>
      </c>
      <c r="B907" s="156">
        <v>1558</v>
      </c>
      <c r="C907" s="156">
        <v>780446</v>
      </c>
    </row>
    <row r="908" spans="1:3" ht="11.25" customHeight="1" outlineLevel="2" x14ac:dyDescent="0.25">
      <c r="A908" s="73" t="s">
        <v>170</v>
      </c>
      <c r="B908" s="156">
        <v>5</v>
      </c>
      <c r="C908" s="156">
        <v>2735</v>
      </c>
    </row>
    <row r="909" spans="1:3" ht="11.25" customHeight="1" outlineLevel="2" x14ac:dyDescent="0.25">
      <c r="A909" s="73" t="s">
        <v>171</v>
      </c>
      <c r="B909" s="156">
        <v>3</v>
      </c>
      <c r="C909" s="156">
        <v>1367</v>
      </c>
    </row>
    <row r="910" spans="1:3" ht="11.25" customHeight="1" outlineLevel="2" x14ac:dyDescent="0.25">
      <c r="A910" s="73" t="s">
        <v>172</v>
      </c>
      <c r="B910" s="156">
        <v>477</v>
      </c>
      <c r="C910" s="156">
        <v>234013</v>
      </c>
    </row>
    <row r="911" spans="1:3" ht="11.25" customHeight="1" outlineLevel="2" x14ac:dyDescent="0.25">
      <c r="A911" s="73" t="s">
        <v>109</v>
      </c>
      <c r="B911" s="156">
        <v>3</v>
      </c>
      <c r="C911" s="156">
        <v>1367</v>
      </c>
    </row>
    <row r="912" spans="1:3" ht="11.25" customHeight="1" outlineLevel="2" x14ac:dyDescent="0.25">
      <c r="A912" s="73" t="s">
        <v>173</v>
      </c>
      <c r="B912" s="156">
        <v>1070</v>
      </c>
      <c r="C912" s="156">
        <v>540964</v>
      </c>
    </row>
    <row r="913" spans="1:3" ht="11.25" customHeight="1" outlineLevel="1" x14ac:dyDescent="0.25">
      <c r="A913" s="70" t="s">
        <v>174</v>
      </c>
      <c r="B913" s="156">
        <v>1614</v>
      </c>
      <c r="C913" s="156">
        <v>819507</v>
      </c>
    </row>
    <row r="914" spans="1:3" ht="11.25" customHeight="1" outlineLevel="2" x14ac:dyDescent="0.25">
      <c r="A914" s="73" t="s">
        <v>170</v>
      </c>
      <c r="B914" s="156">
        <v>255</v>
      </c>
      <c r="C914" s="156">
        <v>126819</v>
      </c>
    </row>
    <row r="915" spans="1:3" ht="11.25" customHeight="1" outlineLevel="2" x14ac:dyDescent="0.25">
      <c r="A915" s="73" t="s">
        <v>172</v>
      </c>
      <c r="B915" s="156">
        <v>821</v>
      </c>
      <c r="C915" s="156">
        <v>419519</v>
      </c>
    </row>
    <row r="916" spans="1:3" ht="11.25" customHeight="1" outlineLevel="2" x14ac:dyDescent="0.25">
      <c r="A916" s="73" t="s">
        <v>173</v>
      </c>
      <c r="B916" s="156">
        <v>538</v>
      </c>
      <c r="C916" s="156">
        <v>273169</v>
      </c>
    </row>
    <row r="917" spans="1:3" ht="11.25" customHeight="1" outlineLevel="1" x14ac:dyDescent="0.25">
      <c r="A917" s="70" t="s">
        <v>175</v>
      </c>
      <c r="B917" s="156">
        <v>1614</v>
      </c>
      <c r="C917" s="156">
        <v>819507</v>
      </c>
    </row>
    <row r="918" spans="1:3" ht="11.25" customHeight="1" outlineLevel="2" x14ac:dyDescent="0.25">
      <c r="A918" s="73" t="s">
        <v>170</v>
      </c>
      <c r="B918" s="156">
        <v>255</v>
      </c>
      <c r="C918" s="156">
        <v>126819</v>
      </c>
    </row>
    <row r="919" spans="1:3" ht="11.25" customHeight="1" outlineLevel="2" x14ac:dyDescent="0.25">
      <c r="A919" s="73" t="s">
        <v>172</v>
      </c>
      <c r="B919" s="156">
        <v>821</v>
      </c>
      <c r="C919" s="156">
        <v>419519</v>
      </c>
    </row>
    <row r="920" spans="1:3" ht="11.25" customHeight="1" outlineLevel="2" x14ac:dyDescent="0.25">
      <c r="A920" s="73" t="s">
        <v>173</v>
      </c>
      <c r="B920" s="156">
        <v>538</v>
      </c>
      <c r="C920" s="156">
        <v>273169</v>
      </c>
    </row>
    <row r="921" spans="1:3" ht="11.25" customHeight="1" outlineLevel="1" x14ac:dyDescent="0.25">
      <c r="A921" s="70" t="s">
        <v>176</v>
      </c>
      <c r="B921" s="156">
        <v>1617</v>
      </c>
      <c r="C921" s="156">
        <v>819501</v>
      </c>
    </row>
    <row r="922" spans="1:3" ht="11.25" customHeight="1" outlineLevel="2" x14ac:dyDescent="0.25">
      <c r="A922" s="73" t="s">
        <v>170</v>
      </c>
      <c r="B922" s="156">
        <v>256</v>
      </c>
      <c r="C922" s="156">
        <v>126817</v>
      </c>
    </row>
    <row r="923" spans="1:3" ht="11.25" customHeight="1" outlineLevel="2" x14ac:dyDescent="0.25">
      <c r="A923" s="73" t="s">
        <v>172</v>
      </c>
      <c r="B923" s="156">
        <v>822</v>
      </c>
      <c r="C923" s="156">
        <v>419518</v>
      </c>
    </row>
    <row r="924" spans="1:3" ht="11.25" customHeight="1" outlineLevel="2" x14ac:dyDescent="0.25">
      <c r="A924" s="73" t="s">
        <v>173</v>
      </c>
      <c r="B924" s="156">
        <v>539</v>
      </c>
      <c r="C924" s="156">
        <v>273166</v>
      </c>
    </row>
    <row r="925" spans="1:3" ht="5.0999999999999996" customHeight="1" x14ac:dyDescent="0.25">
      <c r="A925" s="227"/>
      <c r="B925" s="156">
        <v>0</v>
      </c>
      <c r="C925" s="156">
        <v>0</v>
      </c>
    </row>
    <row r="926" spans="1:3" ht="11.25" customHeight="1" x14ac:dyDescent="0.25">
      <c r="A926" s="158" t="s">
        <v>153</v>
      </c>
      <c r="B926" s="156">
        <v>11778</v>
      </c>
      <c r="C926" s="156">
        <v>8196078</v>
      </c>
    </row>
    <row r="927" spans="1:3" ht="11.25" customHeight="1" outlineLevel="1" x14ac:dyDescent="0.25">
      <c r="A927" s="70" t="s">
        <v>169</v>
      </c>
      <c r="B927" s="156">
        <v>2885</v>
      </c>
      <c r="C927" s="156">
        <v>2007051</v>
      </c>
    </row>
    <row r="928" spans="1:3" ht="11.25" customHeight="1" outlineLevel="2" x14ac:dyDescent="0.25">
      <c r="A928" s="73" t="s">
        <v>171</v>
      </c>
      <c r="B928" s="156">
        <v>71</v>
      </c>
      <c r="C928" s="156">
        <v>49224</v>
      </c>
    </row>
    <row r="929" spans="1:3" ht="11.25" customHeight="1" outlineLevel="2" x14ac:dyDescent="0.25">
      <c r="A929" s="73" t="s">
        <v>172</v>
      </c>
      <c r="B929" s="156">
        <v>1050</v>
      </c>
      <c r="C929" s="156">
        <v>730550</v>
      </c>
    </row>
    <row r="930" spans="1:3" ht="11.25" customHeight="1" outlineLevel="2" x14ac:dyDescent="0.25">
      <c r="A930" s="73" t="s">
        <v>173</v>
      </c>
      <c r="B930" s="156">
        <v>1764</v>
      </c>
      <c r="C930" s="156">
        <v>1227277</v>
      </c>
    </row>
    <row r="931" spans="1:3" ht="11.25" customHeight="1" outlineLevel="1" x14ac:dyDescent="0.25">
      <c r="A931" s="70" t="s">
        <v>174</v>
      </c>
      <c r="B931" s="156">
        <v>2965</v>
      </c>
      <c r="C931" s="156">
        <v>2063010</v>
      </c>
    </row>
    <row r="932" spans="1:3" ht="11.25" customHeight="1" outlineLevel="2" x14ac:dyDescent="0.25">
      <c r="A932" s="73" t="s">
        <v>172</v>
      </c>
      <c r="B932" s="156">
        <v>701</v>
      </c>
      <c r="C932" s="156">
        <v>487773</v>
      </c>
    </row>
    <row r="933" spans="1:3" ht="11.25" customHeight="1" outlineLevel="2" x14ac:dyDescent="0.25">
      <c r="A933" s="73" t="s">
        <v>173</v>
      </c>
      <c r="B933" s="156">
        <v>2264</v>
      </c>
      <c r="C933" s="156">
        <v>1575237</v>
      </c>
    </row>
    <row r="934" spans="1:3" ht="11.25" customHeight="1" outlineLevel="1" x14ac:dyDescent="0.25">
      <c r="A934" s="70" t="s">
        <v>175</v>
      </c>
      <c r="B934" s="156">
        <v>2965</v>
      </c>
      <c r="C934" s="156">
        <v>2063010</v>
      </c>
    </row>
    <row r="935" spans="1:3" ht="11.25" customHeight="1" outlineLevel="2" x14ac:dyDescent="0.25">
      <c r="A935" s="73" t="s">
        <v>172</v>
      </c>
      <c r="B935" s="156">
        <v>701</v>
      </c>
      <c r="C935" s="156">
        <v>487773</v>
      </c>
    </row>
    <row r="936" spans="1:3" ht="11.25" customHeight="1" outlineLevel="2" x14ac:dyDescent="0.25">
      <c r="A936" s="73" t="s">
        <v>173</v>
      </c>
      <c r="B936" s="156">
        <v>2264</v>
      </c>
      <c r="C936" s="156">
        <v>1575237</v>
      </c>
    </row>
    <row r="937" spans="1:3" ht="11.25" customHeight="1" outlineLevel="1" x14ac:dyDescent="0.25">
      <c r="A937" s="70" t="s">
        <v>176</v>
      </c>
      <c r="B937" s="156">
        <v>2963</v>
      </c>
      <c r="C937" s="156">
        <v>2063007</v>
      </c>
    </row>
    <row r="938" spans="1:3" ht="11.25" customHeight="1" outlineLevel="2" x14ac:dyDescent="0.25">
      <c r="A938" s="73" t="s">
        <v>172</v>
      </c>
      <c r="B938" s="156">
        <v>701</v>
      </c>
      <c r="C938" s="156">
        <v>487772</v>
      </c>
    </row>
    <row r="939" spans="1:3" ht="11.25" customHeight="1" outlineLevel="2" x14ac:dyDescent="0.25">
      <c r="A939" s="73" t="s">
        <v>173</v>
      </c>
      <c r="B939" s="156">
        <v>2262</v>
      </c>
      <c r="C939" s="156">
        <v>1575235</v>
      </c>
    </row>
    <row r="940" spans="1:3" ht="5.0999999999999996" customHeight="1" x14ac:dyDescent="0.25">
      <c r="A940" s="227"/>
      <c r="B940" s="156">
        <v>0</v>
      </c>
      <c r="C940" s="156">
        <v>0</v>
      </c>
    </row>
    <row r="941" spans="1:3" ht="11.25" customHeight="1" x14ac:dyDescent="0.25">
      <c r="A941" s="158" t="s">
        <v>154</v>
      </c>
      <c r="B941" s="156">
        <v>18878</v>
      </c>
      <c r="C941" s="156">
        <v>11428653</v>
      </c>
    </row>
    <row r="942" spans="1:3" ht="11.25" customHeight="1" outlineLevel="1" x14ac:dyDescent="0.25">
      <c r="A942" s="70" t="s">
        <v>169</v>
      </c>
      <c r="B942" s="156">
        <v>4719</v>
      </c>
      <c r="C942" s="156">
        <v>2857164</v>
      </c>
    </row>
    <row r="943" spans="1:3" ht="11.25" customHeight="1" outlineLevel="2" x14ac:dyDescent="0.25">
      <c r="A943" s="73" t="s">
        <v>170</v>
      </c>
      <c r="B943" s="156">
        <v>3157</v>
      </c>
      <c r="C943" s="156">
        <v>1922918</v>
      </c>
    </row>
    <row r="944" spans="1:3" ht="11.25" customHeight="1" outlineLevel="2" x14ac:dyDescent="0.25">
      <c r="A944" s="73" t="s">
        <v>171</v>
      </c>
      <c r="B944" s="156">
        <v>428</v>
      </c>
      <c r="C944" s="156">
        <v>256391</v>
      </c>
    </row>
    <row r="945" spans="1:3" ht="11.25" customHeight="1" outlineLevel="2" x14ac:dyDescent="0.25">
      <c r="A945" s="73" t="s">
        <v>172</v>
      </c>
      <c r="B945" s="156">
        <v>316</v>
      </c>
      <c r="C945" s="156">
        <v>187903</v>
      </c>
    </row>
    <row r="946" spans="1:3" ht="11.25" customHeight="1" outlineLevel="2" x14ac:dyDescent="0.25">
      <c r="A946" s="73" t="s">
        <v>109</v>
      </c>
      <c r="B946" s="156">
        <v>54</v>
      </c>
      <c r="C946" s="156">
        <v>28099</v>
      </c>
    </row>
    <row r="947" spans="1:3" ht="11.25" customHeight="1" outlineLevel="2" x14ac:dyDescent="0.25">
      <c r="A947" s="73" t="s">
        <v>173</v>
      </c>
      <c r="B947" s="156">
        <v>764</v>
      </c>
      <c r="C947" s="156">
        <v>461853</v>
      </c>
    </row>
    <row r="948" spans="1:3" ht="11.25" customHeight="1" outlineLevel="1" x14ac:dyDescent="0.25">
      <c r="A948" s="70" t="s">
        <v>174</v>
      </c>
      <c r="B948" s="156">
        <v>4719</v>
      </c>
      <c r="C948" s="156">
        <v>2857164</v>
      </c>
    </row>
    <row r="949" spans="1:3" ht="11.25" customHeight="1" outlineLevel="2" x14ac:dyDescent="0.25">
      <c r="A949" s="73" t="s">
        <v>170</v>
      </c>
      <c r="B949" s="156">
        <v>3157</v>
      </c>
      <c r="C949" s="156">
        <v>1922918</v>
      </c>
    </row>
    <row r="950" spans="1:3" ht="11.25" customHeight="1" outlineLevel="2" x14ac:dyDescent="0.25">
      <c r="A950" s="73" t="s">
        <v>171</v>
      </c>
      <c r="B950" s="156">
        <v>428</v>
      </c>
      <c r="C950" s="156">
        <v>256391</v>
      </c>
    </row>
    <row r="951" spans="1:3" ht="11.25" customHeight="1" outlineLevel="2" x14ac:dyDescent="0.25">
      <c r="A951" s="73" t="s">
        <v>172</v>
      </c>
      <c r="B951" s="156">
        <v>316</v>
      </c>
      <c r="C951" s="156">
        <v>187903</v>
      </c>
    </row>
    <row r="952" spans="1:3" ht="11.25" customHeight="1" outlineLevel="2" x14ac:dyDescent="0.25">
      <c r="A952" s="73" t="s">
        <v>109</v>
      </c>
      <c r="B952" s="156">
        <v>54</v>
      </c>
      <c r="C952" s="156">
        <v>28099</v>
      </c>
    </row>
    <row r="953" spans="1:3" ht="11.25" customHeight="1" outlineLevel="2" x14ac:dyDescent="0.25">
      <c r="A953" s="73" t="s">
        <v>173</v>
      </c>
      <c r="B953" s="156">
        <v>764</v>
      </c>
      <c r="C953" s="156">
        <v>461853</v>
      </c>
    </row>
    <row r="954" spans="1:3" ht="11.25" customHeight="1" outlineLevel="1" x14ac:dyDescent="0.25">
      <c r="A954" s="70" t="s">
        <v>175</v>
      </c>
      <c r="B954" s="156">
        <v>4719</v>
      </c>
      <c r="C954" s="156">
        <v>2857164</v>
      </c>
    </row>
    <row r="955" spans="1:3" ht="11.25" customHeight="1" outlineLevel="2" x14ac:dyDescent="0.25">
      <c r="A955" s="73" t="s">
        <v>170</v>
      </c>
      <c r="B955" s="156">
        <v>3157</v>
      </c>
      <c r="C955" s="156">
        <v>1922918</v>
      </c>
    </row>
    <row r="956" spans="1:3" ht="11.25" customHeight="1" outlineLevel="2" x14ac:dyDescent="0.25">
      <c r="A956" s="73" t="s">
        <v>171</v>
      </c>
      <c r="B956" s="156">
        <v>428</v>
      </c>
      <c r="C956" s="156">
        <v>256391</v>
      </c>
    </row>
    <row r="957" spans="1:3" ht="11.25" customHeight="1" outlineLevel="2" x14ac:dyDescent="0.25">
      <c r="A957" s="73" t="s">
        <v>172</v>
      </c>
      <c r="B957" s="156">
        <v>316</v>
      </c>
      <c r="C957" s="156">
        <v>187903</v>
      </c>
    </row>
    <row r="958" spans="1:3" ht="11.25" customHeight="1" outlineLevel="2" x14ac:dyDescent="0.25">
      <c r="A958" s="73" t="s">
        <v>109</v>
      </c>
      <c r="B958" s="156">
        <v>54</v>
      </c>
      <c r="C958" s="156">
        <v>28099</v>
      </c>
    </row>
    <row r="959" spans="1:3" ht="11.25" customHeight="1" outlineLevel="2" x14ac:dyDescent="0.25">
      <c r="A959" s="73" t="s">
        <v>173</v>
      </c>
      <c r="B959" s="156">
        <v>764</v>
      </c>
      <c r="C959" s="156">
        <v>461853</v>
      </c>
    </row>
    <row r="960" spans="1:3" ht="11.25" customHeight="1" outlineLevel="1" x14ac:dyDescent="0.25">
      <c r="A960" s="70" t="s">
        <v>176</v>
      </c>
      <c r="B960" s="156">
        <v>4721</v>
      </c>
      <c r="C960" s="156">
        <v>2857161</v>
      </c>
    </row>
    <row r="961" spans="1:3" ht="11.25" customHeight="1" outlineLevel="2" x14ac:dyDescent="0.25">
      <c r="A961" s="73" t="s">
        <v>170</v>
      </c>
      <c r="B961" s="156">
        <v>3156</v>
      </c>
      <c r="C961" s="156">
        <v>1922915</v>
      </c>
    </row>
    <row r="962" spans="1:3" ht="11.25" customHeight="1" outlineLevel="2" x14ac:dyDescent="0.25">
      <c r="A962" s="73" t="s">
        <v>171</v>
      </c>
      <c r="B962" s="156">
        <v>428</v>
      </c>
      <c r="C962" s="156">
        <v>256390</v>
      </c>
    </row>
    <row r="963" spans="1:3" ht="11.25" customHeight="1" outlineLevel="2" x14ac:dyDescent="0.25">
      <c r="A963" s="73" t="s">
        <v>172</v>
      </c>
      <c r="B963" s="156">
        <v>316</v>
      </c>
      <c r="C963" s="156">
        <v>187904</v>
      </c>
    </row>
    <row r="964" spans="1:3" ht="11.25" customHeight="1" outlineLevel="2" x14ac:dyDescent="0.25">
      <c r="A964" s="73" t="s">
        <v>109</v>
      </c>
      <c r="B964" s="156">
        <v>56</v>
      </c>
      <c r="C964" s="156">
        <v>28100</v>
      </c>
    </row>
    <row r="965" spans="1:3" ht="11.25" customHeight="1" outlineLevel="2" x14ac:dyDescent="0.25">
      <c r="A965" s="73" t="s">
        <v>173</v>
      </c>
      <c r="B965" s="156">
        <v>765</v>
      </c>
      <c r="C965" s="156">
        <v>461852</v>
      </c>
    </row>
    <row r="966" spans="1:3" ht="5.0999999999999996" customHeight="1" x14ac:dyDescent="0.25">
      <c r="A966" s="227"/>
      <c r="B966" s="156">
        <v>0</v>
      </c>
      <c r="C966" s="156">
        <v>0</v>
      </c>
    </row>
    <row r="967" spans="1:3" ht="11.25" customHeight="1" x14ac:dyDescent="0.25">
      <c r="A967" s="158" t="s">
        <v>155</v>
      </c>
      <c r="B967" s="156">
        <v>5371</v>
      </c>
      <c r="C967" s="156">
        <v>3669722</v>
      </c>
    </row>
    <row r="968" spans="1:3" ht="11.25" customHeight="1" outlineLevel="1" x14ac:dyDescent="0.25">
      <c r="A968" s="70" t="s">
        <v>169</v>
      </c>
      <c r="B968" s="156">
        <v>1342</v>
      </c>
      <c r="C968" s="156">
        <v>917431</v>
      </c>
    </row>
    <row r="969" spans="1:3" ht="11.25" customHeight="1" outlineLevel="2" x14ac:dyDescent="0.25">
      <c r="A969" s="73" t="s">
        <v>170</v>
      </c>
      <c r="B969" s="156">
        <v>41</v>
      </c>
      <c r="C969" s="156">
        <v>28003</v>
      </c>
    </row>
    <row r="970" spans="1:3" ht="11.25" customHeight="1" outlineLevel="2" x14ac:dyDescent="0.25">
      <c r="A970" s="73" t="s">
        <v>171</v>
      </c>
      <c r="B970" s="156">
        <v>971</v>
      </c>
      <c r="C970" s="156">
        <v>663859</v>
      </c>
    </row>
    <row r="971" spans="1:3" ht="11.25" customHeight="1" outlineLevel="2" x14ac:dyDescent="0.25">
      <c r="A971" s="73" t="s">
        <v>172</v>
      </c>
      <c r="B971" s="156">
        <v>41</v>
      </c>
      <c r="C971" s="156">
        <v>28004</v>
      </c>
    </row>
    <row r="972" spans="1:3" ht="11.25" customHeight="1" outlineLevel="2" x14ac:dyDescent="0.25">
      <c r="A972" s="73" t="s">
        <v>173</v>
      </c>
      <c r="B972" s="156">
        <v>289</v>
      </c>
      <c r="C972" s="156">
        <v>197565</v>
      </c>
    </row>
    <row r="973" spans="1:3" ht="11.25" customHeight="1" outlineLevel="1" x14ac:dyDescent="0.25">
      <c r="A973" s="70" t="s">
        <v>174</v>
      </c>
      <c r="B973" s="156">
        <v>1342</v>
      </c>
      <c r="C973" s="156">
        <v>917431</v>
      </c>
    </row>
    <row r="974" spans="1:3" ht="11.25" customHeight="1" outlineLevel="2" x14ac:dyDescent="0.25">
      <c r="A974" s="73" t="s">
        <v>170</v>
      </c>
      <c r="B974" s="156">
        <v>41</v>
      </c>
      <c r="C974" s="156">
        <v>28003</v>
      </c>
    </row>
    <row r="975" spans="1:3" ht="11.25" customHeight="1" outlineLevel="2" x14ac:dyDescent="0.25">
      <c r="A975" s="73" t="s">
        <v>171</v>
      </c>
      <c r="B975" s="156">
        <v>971</v>
      </c>
      <c r="C975" s="156">
        <v>663859</v>
      </c>
    </row>
    <row r="976" spans="1:3" ht="11.25" customHeight="1" outlineLevel="2" x14ac:dyDescent="0.25">
      <c r="A976" s="73" t="s">
        <v>172</v>
      </c>
      <c r="B976" s="156">
        <v>41</v>
      </c>
      <c r="C976" s="156">
        <v>28004</v>
      </c>
    </row>
    <row r="977" spans="1:3" ht="11.25" customHeight="1" outlineLevel="2" x14ac:dyDescent="0.25">
      <c r="A977" s="73" t="s">
        <v>173</v>
      </c>
      <c r="B977" s="156">
        <v>289</v>
      </c>
      <c r="C977" s="156">
        <v>197565</v>
      </c>
    </row>
    <row r="978" spans="1:3" ht="11.25" customHeight="1" outlineLevel="1" x14ac:dyDescent="0.25">
      <c r="A978" s="70" t="s">
        <v>175</v>
      </c>
      <c r="B978" s="156">
        <v>1342</v>
      </c>
      <c r="C978" s="156">
        <v>917431</v>
      </c>
    </row>
    <row r="979" spans="1:3" ht="11.25" customHeight="1" outlineLevel="2" x14ac:dyDescent="0.25">
      <c r="A979" s="73" t="s">
        <v>170</v>
      </c>
      <c r="B979" s="156">
        <v>41</v>
      </c>
      <c r="C979" s="156">
        <v>28003</v>
      </c>
    </row>
    <row r="980" spans="1:3" ht="11.25" customHeight="1" outlineLevel="2" x14ac:dyDescent="0.25">
      <c r="A980" s="73" t="s">
        <v>171</v>
      </c>
      <c r="B980" s="156">
        <v>971</v>
      </c>
      <c r="C980" s="156">
        <v>663859</v>
      </c>
    </row>
    <row r="981" spans="1:3" ht="11.25" customHeight="1" outlineLevel="2" x14ac:dyDescent="0.25">
      <c r="A981" s="73" t="s">
        <v>172</v>
      </c>
      <c r="B981" s="156">
        <v>41</v>
      </c>
      <c r="C981" s="156">
        <v>28004</v>
      </c>
    </row>
    <row r="982" spans="1:3" ht="11.25" customHeight="1" outlineLevel="2" x14ac:dyDescent="0.25">
      <c r="A982" s="73" t="s">
        <v>173</v>
      </c>
      <c r="B982" s="156">
        <v>289</v>
      </c>
      <c r="C982" s="156">
        <v>197565</v>
      </c>
    </row>
    <row r="983" spans="1:3" ht="11.25" customHeight="1" outlineLevel="1" x14ac:dyDescent="0.25">
      <c r="A983" s="70" t="s">
        <v>176</v>
      </c>
      <c r="B983" s="156">
        <v>1345</v>
      </c>
      <c r="C983" s="156">
        <v>917429</v>
      </c>
    </row>
    <row r="984" spans="1:3" ht="11.25" customHeight="1" outlineLevel="2" x14ac:dyDescent="0.25">
      <c r="A984" s="73" t="s">
        <v>170</v>
      </c>
      <c r="B984" s="156">
        <v>42</v>
      </c>
      <c r="C984" s="156">
        <v>28004</v>
      </c>
    </row>
    <row r="985" spans="1:3" ht="11.25" customHeight="1" outlineLevel="2" x14ac:dyDescent="0.25">
      <c r="A985" s="73" t="s">
        <v>171</v>
      </c>
      <c r="B985" s="156">
        <v>971</v>
      </c>
      <c r="C985" s="156">
        <v>663858</v>
      </c>
    </row>
    <row r="986" spans="1:3" ht="11.25" customHeight="1" outlineLevel="2" x14ac:dyDescent="0.25">
      <c r="A986" s="73" t="s">
        <v>172</v>
      </c>
      <c r="B986" s="156">
        <v>43</v>
      </c>
      <c r="C986" s="156">
        <v>28003</v>
      </c>
    </row>
    <row r="987" spans="1:3" ht="11.25" customHeight="1" outlineLevel="2" x14ac:dyDescent="0.25">
      <c r="A987" s="73" t="s">
        <v>173</v>
      </c>
      <c r="B987" s="156">
        <v>289</v>
      </c>
      <c r="C987" s="156">
        <v>197564</v>
      </c>
    </row>
    <row r="988" spans="1:3" ht="5.0999999999999996" customHeight="1" x14ac:dyDescent="0.25">
      <c r="A988" s="227"/>
      <c r="B988" s="156">
        <v>0</v>
      </c>
      <c r="C988" s="156">
        <v>0</v>
      </c>
    </row>
    <row r="989" spans="1:3" ht="11.25" customHeight="1" x14ac:dyDescent="0.25">
      <c r="A989" s="158" t="s">
        <v>156</v>
      </c>
      <c r="B989" s="156">
        <v>6131</v>
      </c>
      <c r="C989" s="156">
        <v>4155519</v>
      </c>
    </row>
    <row r="990" spans="1:3" ht="11.25" customHeight="1" outlineLevel="1" x14ac:dyDescent="0.25">
      <c r="A990" s="70" t="s">
        <v>169</v>
      </c>
      <c r="B990" s="156">
        <v>1533</v>
      </c>
      <c r="C990" s="156">
        <v>1038880</v>
      </c>
    </row>
    <row r="991" spans="1:3" ht="11.25" customHeight="1" outlineLevel="2" x14ac:dyDescent="0.25">
      <c r="A991" s="73" t="s">
        <v>109</v>
      </c>
      <c r="B991" s="156">
        <v>495</v>
      </c>
      <c r="C991" s="156">
        <v>335336</v>
      </c>
    </row>
    <row r="992" spans="1:3" ht="11.25" customHeight="1" outlineLevel="2" x14ac:dyDescent="0.25">
      <c r="A992" s="73" t="s">
        <v>173</v>
      </c>
      <c r="B992" s="156">
        <v>1038</v>
      </c>
      <c r="C992" s="156">
        <v>703544</v>
      </c>
    </row>
    <row r="993" spans="1:3" ht="11.25" customHeight="1" outlineLevel="1" x14ac:dyDescent="0.25">
      <c r="A993" s="70" t="s">
        <v>174</v>
      </c>
      <c r="B993" s="156">
        <v>1533</v>
      </c>
      <c r="C993" s="156">
        <v>1038880</v>
      </c>
    </row>
    <row r="994" spans="1:3" ht="11.25" customHeight="1" outlineLevel="2" x14ac:dyDescent="0.25">
      <c r="A994" s="73" t="s">
        <v>109</v>
      </c>
      <c r="B994" s="156">
        <v>495</v>
      </c>
      <c r="C994" s="156">
        <v>335336</v>
      </c>
    </row>
    <row r="995" spans="1:3" ht="11.25" customHeight="1" outlineLevel="2" x14ac:dyDescent="0.25">
      <c r="A995" s="73" t="s">
        <v>173</v>
      </c>
      <c r="B995" s="156">
        <v>1038</v>
      </c>
      <c r="C995" s="156">
        <v>703544</v>
      </c>
    </row>
    <row r="996" spans="1:3" ht="11.25" customHeight="1" outlineLevel="1" x14ac:dyDescent="0.25">
      <c r="A996" s="70" t="s">
        <v>175</v>
      </c>
      <c r="B996" s="156">
        <v>1533</v>
      </c>
      <c r="C996" s="156">
        <v>1038880</v>
      </c>
    </row>
    <row r="997" spans="1:3" ht="11.25" customHeight="1" outlineLevel="2" x14ac:dyDescent="0.25">
      <c r="A997" s="73" t="s">
        <v>109</v>
      </c>
      <c r="B997" s="156">
        <v>495</v>
      </c>
      <c r="C997" s="156">
        <v>335336</v>
      </c>
    </row>
    <row r="998" spans="1:3" ht="11.25" customHeight="1" outlineLevel="2" x14ac:dyDescent="0.25">
      <c r="A998" s="73" t="s">
        <v>173</v>
      </c>
      <c r="B998" s="156">
        <v>1038</v>
      </c>
      <c r="C998" s="156">
        <v>703544</v>
      </c>
    </row>
    <row r="999" spans="1:3" ht="11.25" customHeight="1" outlineLevel="1" x14ac:dyDescent="0.25">
      <c r="A999" s="70" t="s">
        <v>176</v>
      </c>
      <c r="B999" s="156">
        <v>1532</v>
      </c>
      <c r="C999" s="156">
        <v>1038879</v>
      </c>
    </row>
    <row r="1000" spans="1:3" ht="11.25" customHeight="1" outlineLevel="2" x14ac:dyDescent="0.25">
      <c r="A1000" s="73" t="s">
        <v>109</v>
      </c>
      <c r="B1000" s="156">
        <v>496</v>
      </c>
      <c r="C1000" s="156">
        <v>335336</v>
      </c>
    </row>
    <row r="1001" spans="1:3" ht="11.25" customHeight="1" outlineLevel="2" x14ac:dyDescent="0.25">
      <c r="A1001" s="73" t="s">
        <v>173</v>
      </c>
      <c r="B1001" s="156">
        <v>1036</v>
      </c>
      <c r="C1001" s="156">
        <v>703543</v>
      </c>
    </row>
    <row r="1002" spans="1:3" ht="5.0999999999999996" customHeight="1" x14ac:dyDescent="0.25">
      <c r="A1002" s="227"/>
      <c r="B1002" s="156">
        <v>0</v>
      </c>
      <c r="C1002" s="156">
        <v>0</v>
      </c>
    </row>
    <row r="1003" spans="1:3" ht="11.25" customHeight="1" x14ac:dyDescent="0.25">
      <c r="A1003" s="158" t="s">
        <v>157</v>
      </c>
      <c r="B1003" s="156">
        <v>23084</v>
      </c>
      <c r="C1003" s="156">
        <v>16538598</v>
      </c>
    </row>
    <row r="1004" spans="1:3" ht="11.25" customHeight="1" outlineLevel="1" x14ac:dyDescent="0.25">
      <c r="A1004" s="70" t="s">
        <v>169</v>
      </c>
      <c r="B1004" s="156">
        <v>5770</v>
      </c>
      <c r="C1004" s="156">
        <v>4134647</v>
      </c>
    </row>
    <row r="1005" spans="1:3" ht="11.25" customHeight="1" outlineLevel="2" x14ac:dyDescent="0.25">
      <c r="A1005" s="73" t="s">
        <v>170</v>
      </c>
      <c r="B1005" s="156">
        <v>3613</v>
      </c>
      <c r="C1005" s="156">
        <v>2585690</v>
      </c>
    </row>
    <row r="1006" spans="1:3" ht="11.25" customHeight="1" outlineLevel="2" x14ac:dyDescent="0.25">
      <c r="A1006" s="73" t="s">
        <v>171</v>
      </c>
      <c r="B1006" s="156">
        <v>357</v>
      </c>
      <c r="C1006" s="156">
        <v>257017</v>
      </c>
    </row>
    <row r="1007" spans="1:3" ht="11.25" customHeight="1" outlineLevel="2" x14ac:dyDescent="0.25">
      <c r="A1007" s="73" t="s">
        <v>172</v>
      </c>
      <c r="B1007" s="156">
        <v>100</v>
      </c>
      <c r="C1007" s="156">
        <v>73175</v>
      </c>
    </row>
    <row r="1008" spans="1:3" ht="11.25" customHeight="1" outlineLevel="2" x14ac:dyDescent="0.25">
      <c r="A1008" s="73" t="s">
        <v>109</v>
      </c>
      <c r="B1008" s="156">
        <v>186</v>
      </c>
      <c r="C1008" s="156">
        <v>134456</v>
      </c>
    </row>
    <row r="1009" spans="1:3" ht="11.25" customHeight="1" outlineLevel="2" x14ac:dyDescent="0.25">
      <c r="A1009" s="73" t="s">
        <v>173</v>
      </c>
      <c r="B1009" s="156">
        <v>1514</v>
      </c>
      <c r="C1009" s="156">
        <v>1084309</v>
      </c>
    </row>
    <row r="1010" spans="1:3" ht="11.25" customHeight="1" outlineLevel="1" x14ac:dyDescent="0.25">
      <c r="A1010" s="70" t="s">
        <v>174</v>
      </c>
      <c r="B1010" s="156">
        <v>5770</v>
      </c>
      <c r="C1010" s="156">
        <v>4134647</v>
      </c>
    </row>
    <row r="1011" spans="1:3" ht="11.25" customHeight="1" outlineLevel="2" x14ac:dyDescent="0.25">
      <c r="A1011" s="73" t="s">
        <v>170</v>
      </c>
      <c r="B1011" s="156">
        <v>3613</v>
      </c>
      <c r="C1011" s="156">
        <v>2585690</v>
      </c>
    </row>
    <row r="1012" spans="1:3" ht="11.25" customHeight="1" outlineLevel="2" x14ac:dyDescent="0.25">
      <c r="A1012" s="73" t="s">
        <v>171</v>
      </c>
      <c r="B1012" s="156">
        <v>357</v>
      </c>
      <c r="C1012" s="156">
        <v>257017</v>
      </c>
    </row>
    <row r="1013" spans="1:3" ht="11.25" customHeight="1" outlineLevel="2" x14ac:dyDescent="0.25">
      <c r="A1013" s="73" t="s">
        <v>172</v>
      </c>
      <c r="B1013" s="156">
        <v>100</v>
      </c>
      <c r="C1013" s="156">
        <v>73175</v>
      </c>
    </row>
    <row r="1014" spans="1:3" ht="11.25" customHeight="1" outlineLevel="2" x14ac:dyDescent="0.25">
      <c r="A1014" s="73" t="s">
        <v>109</v>
      </c>
      <c r="B1014" s="156">
        <v>186</v>
      </c>
      <c r="C1014" s="156">
        <v>134456</v>
      </c>
    </row>
    <row r="1015" spans="1:3" ht="11.25" customHeight="1" outlineLevel="2" x14ac:dyDescent="0.25">
      <c r="A1015" s="73" t="s">
        <v>173</v>
      </c>
      <c r="B1015" s="156">
        <v>1514</v>
      </c>
      <c r="C1015" s="156">
        <v>1084309</v>
      </c>
    </row>
    <row r="1016" spans="1:3" ht="11.25" customHeight="1" outlineLevel="1" x14ac:dyDescent="0.25">
      <c r="A1016" s="70" t="s">
        <v>175</v>
      </c>
      <c r="B1016" s="156">
        <v>5770</v>
      </c>
      <c r="C1016" s="156">
        <v>4134647</v>
      </c>
    </row>
    <row r="1017" spans="1:3" ht="11.25" customHeight="1" outlineLevel="2" x14ac:dyDescent="0.25">
      <c r="A1017" s="73" t="s">
        <v>170</v>
      </c>
      <c r="B1017" s="156">
        <v>3613</v>
      </c>
      <c r="C1017" s="156">
        <v>2585690</v>
      </c>
    </row>
    <row r="1018" spans="1:3" ht="11.25" customHeight="1" outlineLevel="2" x14ac:dyDescent="0.25">
      <c r="A1018" s="73" t="s">
        <v>171</v>
      </c>
      <c r="B1018" s="156">
        <v>357</v>
      </c>
      <c r="C1018" s="156">
        <v>257017</v>
      </c>
    </row>
    <row r="1019" spans="1:3" ht="11.25" customHeight="1" outlineLevel="2" x14ac:dyDescent="0.25">
      <c r="A1019" s="73" t="s">
        <v>172</v>
      </c>
      <c r="B1019" s="156">
        <v>100</v>
      </c>
      <c r="C1019" s="156">
        <v>73175</v>
      </c>
    </row>
    <row r="1020" spans="1:3" ht="11.25" customHeight="1" outlineLevel="2" x14ac:dyDescent="0.25">
      <c r="A1020" s="73" t="s">
        <v>109</v>
      </c>
      <c r="B1020" s="156">
        <v>186</v>
      </c>
      <c r="C1020" s="156">
        <v>134456</v>
      </c>
    </row>
    <row r="1021" spans="1:3" ht="11.25" customHeight="1" outlineLevel="2" x14ac:dyDescent="0.25">
      <c r="A1021" s="73" t="s">
        <v>173</v>
      </c>
      <c r="B1021" s="156">
        <v>1514</v>
      </c>
      <c r="C1021" s="156">
        <v>1084309</v>
      </c>
    </row>
    <row r="1022" spans="1:3" ht="11.25" customHeight="1" outlineLevel="1" x14ac:dyDescent="0.25">
      <c r="A1022" s="70" t="s">
        <v>176</v>
      </c>
      <c r="B1022" s="156">
        <v>5774</v>
      </c>
      <c r="C1022" s="156">
        <v>4134657</v>
      </c>
    </row>
    <row r="1023" spans="1:3" ht="11.25" customHeight="1" outlineLevel="2" x14ac:dyDescent="0.25">
      <c r="A1023" s="73" t="s">
        <v>170</v>
      </c>
      <c r="B1023" s="156">
        <v>3612</v>
      </c>
      <c r="C1023" s="156">
        <v>2585693</v>
      </c>
    </row>
    <row r="1024" spans="1:3" ht="11.25" customHeight="1" outlineLevel="2" x14ac:dyDescent="0.25">
      <c r="A1024" s="73" t="s">
        <v>171</v>
      </c>
      <c r="B1024" s="156">
        <v>359</v>
      </c>
      <c r="C1024" s="156">
        <v>257020</v>
      </c>
    </row>
    <row r="1025" spans="1:3" ht="11.25" customHeight="1" outlineLevel="2" x14ac:dyDescent="0.25">
      <c r="A1025" s="73" t="s">
        <v>172</v>
      </c>
      <c r="B1025" s="156">
        <v>102</v>
      </c>
      <c r="C1025" s="156">
        <v>73176</v>
      </c>
    </row>
    <row r="1026" spans="1:3" ht="11.25" customHeight="1" outlineLevel="2" x14ac:dyDescent="0.25">
      <c r="A1026" s="73" t="s">
        <v>109</v>
      </c>
      <c r="B1026" s="156">
        <v>188</v>
      </c>
      <c r="C1026" s="156">
        <v>134457</v>
      </c>
    </row>
    <row r="1027" spans="1:3" ht="11.25" customHeight="1" outlineLevel="2" x14ac:dyDescent="0.25">
      <c r="A1027" s="73" t="s">
        <v>173</v>
      </c>
      <c r="B1027" s="156">
        <v>1513</v>
      </c>
      <c r="C1027" s="156">
        <v>1084311</v>
      </c>
    </row>
    <row r="1028" spans="1:3" ht="5.0999999999999996" customHeight="1" x14ac:dyDescent="0.25">
      <c r="A1028" s="227"/>
      <c r="B1028" s="156">
        <v>0</v>
      </c>
      <c r="C1028" s="156">
        <v>0</v>
      </c>
    </row>
    <row r="1029" spans="1:3" ht="11.25" customHeight="1" x14ac:dyDescent="0.25">
      <c r="A1029" s="158" t="s">
        <v>158</v>
      </c>
      <c r="B1029" s="156">
        <v>21158</v>
      </c>
      <c r="C1029" s="156">
        <v>13961978</v>
      </c>
    </row>
    <row r="1030" spans="1:3" ht="11.25" customHeight="1" outlineLevel="1" x14ac:dyDescent="0.25">
      <c r="A1030" s="70" t="s">
        <v>169</v>
      </c>
      <c r="B1030" s="156">
        <v>5290</v>
      </c>
      <c r="C1030" s="156">
        <v>3490496</v>
      </c>
    </row>
    <row r="1031" spans="1:3" ht="11.25" customHeight="1" outlineLevel="2" x14ac:dyDescent="0.25">
      <c r="A1031" s="73" t="s">
        <v>170</v>
      </c>
      <c r="B1031" s="156">
        <v>357</v>
      </c>
      <c r="C1031" s="156">
        <v>233066</v>
      </c>
    </row>
    <row r="1032" spans="1:3" ht="11.25" customHeight="1" outlineLevel="2" x14ac:dyDescent="0.25">
      <c r="A1032" s="73" t="s">
        <v>171</v>
      </c>
      <c r="B1032" s="156">
        <v>575</v>
      </c>
      <c r="C1032" s="156">
        <v>377872</v>
      </c>
    </row>
    <row r="1033" spans="1:3" ht="11.25" customHeight="1" outlineLevel="2" x14ac:dyDescent="0.25">
      <c r="A1033" s="73" t="s">
        <v>172</v>
      </c>
      <c r="B1033" s="156">
        <v>73</v>
      </c>
      <c r="C1033" s="156">
        <v>48269</v>
      </c>
    </row>
    <row r="1034" spans="1:3" ht="11.25" customHeight="1" outlineLevel="2" x14ac:dyDescent="0.25">
      <c r="A1034" s="73" t="s">
        <v>109</v>
      </c>
      <c r="B1034" s="156">
        <v>2470</v>
      </c>
      <c r="C1034" s="156">
        <v>1632853</v>
      </c>
    </row>
    <row r="1035" spans="1:3" ht="11.25" customHeight="1" outlineLevel="2" x14ac:dyDescent="0.25">
      <c r="A1035" s="73" t="s">
        <v>173</v>
      </c>
      <c r="B1035" s="156">
        <v>1815</v>
      </c>
      <c r="C1035" s="156">
        <v>1198436</v>
      </c>
    </row>
    <row r="1036" spans="1:3" ht="11.25" customHeight="1" outlineLevel="1" x14ac:dyDescent="0.25">
      <c r="A1036" s="70" t="s">
        <v>174</v>
      </c>
      <c r="B1036" s="156">
        <v>5290</v>
      </c>
      <c r="C1036" s="156">
        <v>3490496</v>
      </c>
    </row>
    <row r="1037" spans="1:3" ht="11.25" customHeight="1" outlineLevel="2" x14ac:dyDescent="0.25">
      <c r="A1037" s="73" t="s">
        <v>170</v>
      </c>
      <c r="B1037" s="156">
        <v>373</v>
      </c>
      <c r="C1037" s="156">
        <v>244375</v>
      </c>
    </row>
    <row r="1038" spans="1:3" ht="11.25" customHeight="1" outlineLevel="2" x14ac:dyDescent="0.25">
      <c r="A1038" s="73" t="s">
        <v>171</v>
      </c>
      <c r="B1038" s="156">
        <v>591</v>
      </c>
      <c r="C1038" s="156">
        <v>389181</v>
      </c>
    </row>
    <row r="1039" spans="1:3" ht="11.25" customHeight="1" outlineLevel="2" x14ac:dyDescent="0.25">
      <c r="A1039" s="73" t="s">
        <v>172</v>
      </c>
      <c r="B1039" s="156">
        <v>8</v>
      </c>
      <c r="C1039" s="156">
        <v>3033</v>
      </c>
    </row>
    <row r="1040" spans="1:3" ht="11.25" customHeight="1" outlineLevel="2" x14ac:dyDescent="0.25">
      <c r="A1040" s="73" t="s">
        <v>109</v>
      </c>
      <c r="B1040" s="156">
        <v>2487</v>
      </c>
      <c r="C1040" s="156">
        <v>1644162</v>
      </c>
    </row>
    <row r="1041" spans="1:3" ht="11.25" customHeight="1" outlineLevel="2" x14ac:dyDescent="0.25">
      <c r="A1041" s="73" t="s">
        <v>173</v>
      </c>
      <c r="B1041" s="156">
        <v>1831</v>
      </c>
      <c r="C1041" s="156">
        <v>1209745</v>
      </c>
    </row>
    <row r="1042" spans="1:3" ht="11.25" customHeight="1" outlineLevel="1" x14ac:dyDescent="0.25">
      <c r="A1042" s="70" t="s">
        <v>175</v>
      </c>
      <c r="B1042" s="156">
        <v>5290</v>
      </c>
      <c r="C1042" s="156">
        <v>3490496</v>
      </c>
    </row>
    <row r="1043" spans="1:3" ht="11.25" customHeight="1" outlineLevel="2" x14ac:dyDescent="0.25">
      <c r="A1043" s="73" t="s">
        <v>170</v>
      </c>
      <c r="B1043" s="156">
        <v>373</v>
      </c>
      <c r="C1043" s="156">
        <v>244375</v>
      </c>
    </row>
    <row r="1044" spans="1:3" ht="11.25" customHeight="1" outlineLevel="2" x14ac:dyDescent="0.25">
      <c r="A1044" s="73" t="s">
        <v>171</v>
      </c>
      <c r="B1044" s="156">
        <v>591</v>
      </c>
      <c r="C1044" s="156">
        <v>389181</v>
      </c>
    </row>
    <row r="1045" spans="1:3" ht="11.25" customHeight="1" outlineLevel="2" x14ac:dyDescent="0.25">
      <c r="A1045" s="73" t="s">
        <v>172</v>
      </c>
      <c r="B1045" s="156">
        <v>8</v>
      </c>
      <c r="C1045" s="156">
        <v>3033</v>
      </c>
    </row>
    <row r="1046" spans="1:3" ht="11.25" customHeight="1" outlineLevel="2" x14ac:dyDescent="0.25">
      <c r="A1046" s="73" t="s">
        <v>109</v>
      </c>
      <c r="B1046" s="156">
        <v>2487</v>
      </c>
      <c r="C1046" s="156">
        <v>1644162</v>
      </c>
    </row>
    <row r="1047" spans="1:3" ht="11.25" customHeight="1" outlineLevel="2" x14ac:dyDescent="0.25">
      <c r="A1047" s="73" t="s">
        <v>173</v>
      </c>
      <c r="B1047" s="156">
        <v>1831</v>
      </c>
      <c r="C1047" s="156">
        <v>1209745</v>
      </c>
    </row>
    <row r="1048" spans="1:3" ht="11.25" customHeight="1" outlineLevel="1" x14ac:dyDescent="0.25">
      <c r="A1048" s="70" t="s">
        <v>176</v>
      </c>
      <c r="B1048" s="156">
        <v>5288</v>
      </c>
      <c r="C1048" s="156">
        <v>3490490</v>
      </c>
    </row>
    <row r="1049" spans="1:3" ht="11.25" customHeight="1" outlineLevel="2" x14ac:dyDescent="0.25">
      <c r="A1049" s="73" t="s">
        <v>170</v>
      </c>
      <c r="B1049" s="156">
        <v>371</v>
      </c>
      <c r="C1049" s="156">
        <v>244375</v>
      </c>
    </row>
    <row r="1050" spans="1:3" ht="11.25" customHeight="1" outlineLevel="2" x14ac:dyDescent="0.25">
      <c r="A1050" s="73" t="s">
        <v>171</v>
      </c>
      <c r="B1050" s="156">
        <v>592</v>
      </c>
      <c r="C1050" s="156">
        <v>389179</v>
      </c>
    </row>
    <row r="1051" spans="1:3" ht="11.25" customHeight="1" outlineLevel="2" x14ac:dyDescent="0.25">
      <c r="A1051" s="73" t="s">
        <v>172</v>
      </c>
      <c r="B1051" s="156">
        <v>9</v>
      </c>
      <c r="C1051" s="156">
        <v>3030</v>
      </c>
    </row>
    <row r="1052" spans="1:3" ht="11.25" customHeight="1" outlineLevel="2" x14ac:dyDescent="0.25">
      <c r="A1052" s="73" t="s">
        <v>109</v>
      </c>
      <c r="B1052" s="156">
        <v>2486</v>
      </c>
      <c r="C1052" s="156">
        <v>1644160</v>
      </c>
    </row>
    <row r="1053" spans="1:3" ht="11.25" customHeight="1" outlineLevel="2" x14ac:dyDescent="0.25">
      <c r="A1053" s="73" t="s">
        <v>173</v>
      </c>
      <c r="B1053" s="156">
        <v>1830</v>
      </c>
      <c r="C1053" s="156">
        <v>1209746</v>
      </c>
    </row>
    <row r="1054" spans="1:3" ht="5.0999999999999996" customHeight="1" x14ac:dyDescent="0.25">
      <c r="A1054" s="227"/>
      <c r="B1054" s="156">
        <v>0</v>
      </c>
      <c r="C1054" s="156">
        <v>0</v>
      </c>
    </row>
    <row r="1055" spans="1:3" ht="11.25" customHeight="1" x14ac:dyDescent="0.25">
      <c r="A1055" s="158" t="s">
        <v>159</v>
      </c>
      <c r="B1055" s="156">
        <v>11307</v>
      </c>
      <c r="C1055" s="156">
        <v>7788410</v>
      </c>
    </row>
    <row r="1056" spans="1:3" ht="11.25" customHeight="1" outlineLevel="1" x14ac:dyDescent="0.25">
      <c r="A1056" s="70" t="s">
        <v>169</v>
      </c>
      <c r="B1056" s="156">
        <v>2751</v>
      </c>
      <c r="C1056" s="156">
        <v>1895234</v>
      </c>
    </row>
    <row r="1057" spans="1:3" ht="11.25" customHeight="1" outlineLevel="2" x14ac:dyDescent="0.25">
      <c r="A1057" s="73" t="s">
        <v>170</v>
      </c>
      <c r="B1057" s="156">
        <v>37</v>
      </c>
      <c r="C1057" s="156">
        <v>25705</v>
      </c>
    </row>
    <row r="1058" spans="1:3" ht="11.25" customHeight="1" outlineLevel="2" x14ac:dyDescent="0.25">
      <c r="A1058" s="73" t="s">
        <v>171</v>
      </c>
      <c r="B1058" s="156">
        <v>48</v>
      </c>
      <c r="C1058" s="156">
        <v>32840</v>
      </c>
    </row>
    <row r="1059" spans="1:3" ht="11.25" customHeight="1" outlineLevel="2" x14ac:dyDescent="0.25">
      <c r="A1059" s="73" t="s">
        <v>172</v>
      </c>
      <c r="B1059" s="156">
        <v>48</v>
      </c>
      <c r="C1059" s="156">
        <v>32840</v>
      </c>
    </row>
    <row r="1060" spans="1:3" ht="11.25" customHeight="1" outlineLevel="2" x14ac:dyDescent="0.25">
      <c r="A1060" s="73" t="s">
        <v>109</v>
      </c>
      <c r="B1060" s="156">
        <v>592</v>
      </c>
      <c r="C1060" s="156">
        <v>407948</v>
      </c>
    </row>
    <row r="1061" spans="1:3" ht="11.25" customHeight="1" outlineLevel="2" x14ac:dyDescent="0.25">
      <c r="A1061" s="73" t="s">
        <v>173</v>
      </c>
      <c r="B1061" s="156">
        <v>2026</v>
      </c>
      <c r="C1061" s="156">
        <v>1395901</v>
      </c>
    </row>
    <row r="1062" spans="1:3" ht="11.25" customHeight="1" outlineLevel="1" x14ac:dyDescent="0.25">
      <c r="A1062" s="70" t="s">
        <v>174</v>
      </c>
      <c r="B1062" s="156">
        <v>2851</v>
      </c>
      <c r="C1062" s="156">
        <v>1964391</v>
      </c>
    </row>
    <row r="1063" spans="1:3" ht="11.25" customHeight="1" outlineLevel="2" x14ac:dyDescent="0.25">
      <c r="A1063" s="73" t="s">
        <v>170</v>
      </c>
      <c r="B1063" s="156">
        <v>617</v>
      </c>
      <c r="C1063" s="156">
        <v>425005</v>
      </c>
    </row>
    <row r="1064" spans="1:3" ht="11.25" customHeight="1" outlineLevel="2" x14ac:dyDescent="0.25">
      <c r="A1064" s="73" t="s">
        <v>109</v>
      </c>
      <c r="B1064" s="156">
        <v>1617</v>
      </c>
      <c r="C1064" s="156">
        <v>1114381</v>
      </c>
    </row>
    <row r="1065" spans="1:3" ht="11.25" customHeight="1" outlineLevel="2" x14ac:dyDescent="0.25">
      <c r="A1065" s="73" t="s">
        <v>173</v>
      </c>
      <c r="B1065" s="156">
        <v>617</v>
      </c>
      <c r="C1065" s="156">
        <v>425005</v>
      </c>
    </row>
    <row r="1066" spans="1:3" ht="11.25" customHeight="1" outlineLevel="1" x14ac:dyDescent="0.25">
      <c r="A1066" s="70" t="s">
        <v>175</v>
      </c>
      <c r="B1066" s="156">
        <v>2851</v>
      </c>
      <c r="C1066" s="156">
        <v>1964391</v>
      </c>
    </row>
    <row r="1067" spans="1:3" ht="11.25" customHeight="1" outlineLevel="2" x14ac:dyDescent="0.25">
      <c r="A1067" s="73" t="s">
        <v>170</v>
      </c>
      <c r="B1067" s="156">
        <v>617</v>
      </c>
      <c r="C1067" s="156">
        <v>425005</v>
      </c>
    </row>
    <row r="1068" spans="1:3" ht="11.25" customHeight="1" outlineLevel="2" x14ac:dyDescent="0.25">
      <c r="A1068" s="73" t="s">
        <v>109</v>
      </c>
      <c r="B1068" s="156">
        <v>1617</v>
      </c>
      <c r="C1068" s="156">
        <v>1114381</v>
      </c>
    </row>
    <row r="1069" spans="1:3" ht="11.25" customHeight="1" outlineLevel="2" x14ac:dyDescent="0.25">
      <c r="A1069" s="73" t="s">
        <v>173</v>
      </c>
      <c r="B1069" s="156">
        <v>617</v>
      </c>
      <c r="C1069" s="156">
        <v>425005</v>
      </c>
    </row>
    <row r="1070" spans="1:3" ht="11.25" customHeight="1" outlineLevel="1" x14ac:dyDescent="0.25">
      <c r="A1070" s="70" t="s">
        <v>176</v>
      </c>
      <c r="B1070" s="156">
        <v>2854</v>
      </c>
      <c r="C1070" s="156">
        <v>1964394</v>
      </c>
    </row>
    <row r="1071" spans="1:3" ht="11.25" customHeight="1" outlineLevel="2" x14ac:dyDescent="0.25">
      <c r="A1071" s="73" t="s">
        <v>170</v>
      </c>
      <c r="B1071" s="156">
        <v>618</v>
      </c>
      <c r="C1071" s="156">
        <v>425007</v>
      </c>
    </row>
    <row r="1072" spans="1:3" ht="11.25" customHeight="1" outlineLevel="2" x14ac:dyDescent="0.25">
      <c r="A1072" s="73" t="s">
        <v>109</v>
      </c>
      <c r="B1072" s="156">
        <v>1618</v>
      </c>
      <c r="C1072" s="156">
        <v>1114382</v>
      </c>
    </row>
    <row r="1073" spans="1:3" ht="11.25" customHeight="1" outlineLevel="2" x14ac:dyDescent="0.25">
      <c r="A1073" s="73" t="s">
        <v>173</v>
      </c>
      <c r="B1073" s="156">
        <v>618</v>
      </c>
      <c r="C1073" s="156">
        <v>425005</v>
      </c>
    </row>
    <row r="1074" spans="1:3" ht="5.0999999999999996" customHeight="1" x14ac:dyDescent="0.25">
      <c r="A1074" s="227"/>
      <c r="B1074" s="156">
        <v>0</v>
      </c>
      <c r="C1074" s="156">
        <v>0</v>
      </c>
    </row>
    <row r="1075" spans="1:3" ht="11.25" customHeight="1" x14ac:dyDescent="0.25">
      <c r="A1075" s="158" t="s">
        <v>160</v>
      </c>
      <c r="B1075" s="156">
        <v>13118</v>
      </c>
      <c r="C1075" s="156">
        <v>9043223</v>
      </c>
    </row>
    <row r="1076" spans="1:3" ht="11.25" customHeight="1" outlineLevel="1" x14ac:dyDescent="0.25">
      <c r="A1076" s="70" t="s">
        <v>169</v>
      </c>
      <c r="B1076" s="156">
        <v>3196</v>
      </c>
      <c r="C1076" s="156">
        <v>2200723</v>
      </c>
    </row>
    <row r="1077" spans="1:3" ht="11.25" customHeight="1" outlineLevel="2" x14ac:dyDescent="0.25">
      <c r="A1077" s="73" t="s">
        <v>170</v>
      </c>
      <c r="B1077" s="156">
        <v>403</v>
      </c>
      <c r="C1077" s="156">
        <v>277666</v>
      </c>
    </row>
    <row r="1078" spans="1:3" ht="11.25" customHeight="1" outlineLevel="2" x14ac:dyDescent="0.25">
      <c r="A1078" s="73" t="s">
        <v>171</v>
      </c>
      <c r="B1078" s="156">
        <v>163</v>
      </c>
      <c r="C1078" s="156">
        <v>111839</v>
      </c>
    </row>
    <row r="1079" spans="1:3" ht="11.25" customHeight="1" outlineLevel="2" x14ac:dyDescent="0.25">
      <c r="A1079" s="73" t="s">
        <v>172</v>
      </c>
      <c r="B1079" s="156">
        <v>29</v>
      </c>
      <c r="C1079" s="156">
        <v>19060</v>
      </c>
    </row>
    <row r="1080" spans="1:3" ht="11.25" customHeight="1" outlineLevel="2" x14ac:dyDescent="0.25">
      <c r="A1080" s="73" t="s">
        <v>109</v>
      </c>
      <c r="B1080" s="156">
        <v>2478</v>
      </c>
      <c r="C1080" s="156">
        <v>1708253</v>
      </c>
    </row>
    <row r="1081" spans="1:3" ht="11.25" customHeight="1" outlineLevel="2" x14ac:dyDescent="0.25">
      <c r="A1081" s="73" t="s">
        <v>173</v>
      </c>
      <c r="B1081" s="156">
        <v>123</v>
      </c>
      <c r="C1081" s="156">
        <v>83905</v>
      </c>
    </row>
    <row r="1082" spans="1:3" ht="11.25" customHeight="1" outlineLevel="1" x14ac:dyDescent="0.25">
      <c r="A1082" s="70" t="s">
        <v>174</v>
      </c>
      <c r="B1082" s="156">
        <v>3310</v>
      </c>
      <c r="C1082" s="156">
        <v>2280833</v>
      </c>
    </row>
    <row r="1083" spans="1:3" ht="11.25" customHeight="1" outlineLevel="2" x14ac:dyDescent="0.25">
      <c r="A1083" s="73" t="s">
        <v>170</v>
      </c>
      <c r="B1083" s="156">
        <v>1775</v>
      </c>
      <c r="C1083" s="156">
        <v>1223631</v>
      </c>
    </row>
    <row r="1084" spans="1:3" ht="11.25" customHeight="1" outlineLevel="2" x14ac:dyDescent="0.25">
      <c r="A1084" s="73" t="s">
        <v>171</v>
      </c>
      <c r="B1084" s="156">
        <v>126</v>
      </c>
      <c r="C1084" s="156">
        <v>86309</v>
      </c>
    </row>
    <row r="1085" spans="1:3" ht="11.25" customHeight="1" outlineLevel="2" x14ac:dyDescent="0.25">
      <c r="A1085" s="73" t="s">
        <v>109</v>
      </c>
      <c r="B1085" s="156">
        <v>1409</v>
      </c>
      <c r="C1085" s="156">
        <v>970893</v>
      </c>
    </row>
    <row r="1086" spans="1:3" ht="11.25" customHeight="1" outlineLevel="1" x14ac:dyDescent="0.25">
      <c r="A1086" s="70" t="s">
        <v>175</v>
      </c>
      <c r="B1086" s="156">
        <v>3310</v>
      </c>
      <c r="C1086" s="156">
        <v>2280833</v>
      </c>
    </row>
    <row r="1087" spans="1:3" ht="11.25" customHeight="1" outlineLevel="2" x14ac:dyDescent="0.25">
      <c r="A1087" s="73" t="s">
        <v>170</v>
      </c>
      <c r="B1087" s="156">
        <v>1775</v>
      </c>
      <c r="C1087" s="156">
        <v>1223631</v>
      </c>
    </row>
    <row r="1088" spans="1:3" ht="11.25" customHeight="1" outlineLevel="2" x14ac:dyDescent="0.25">
      <c r="A1088" s="73" t="s">
        <v>171</v>
      </c>
      <c r="B1088" s="156">
        <v>126</v>
      </c>
      <c r="C1088" s="156">
        <v>86309</v>
      </c>
    </row>
    <row r="1089" spans="1:3" ht="11.25" customHeight="1" outlineLevel="2" x14ac:dyDescent="0.25">
      <c r="A1089" s="73" t="s">
        <v>109</v>
      </c>
      <c r="B1089" s="156">
        <v>1409</v>
      </c>
      <c r="C1089" s="156">
        <v>970893</v>
      </c>
    </row>
    <row r="1090" spans="1:3" ht="11.25" customHeight="1" outlineLevel="1" x14ac:dyDescent="0.25">
      <c r="A1090" s="70" t="s">
        <v>176</v>
      </c>
      <c r="B1090" s="156">
        <v>3302</v>
      </c>
      <c r="C1090" s="156">
        <v>2280834</v>
      </c>
    </row>
    <row r="1091" spans="1:3" ht="11.25" customHeight="1" outlineLevel="2" x14ac:dyDescent="0.25">
      <c r="A1091" s="73" t="s">
        <v>170</v>
      </c>
      <c r="B1091" s="156">
        <v>1772</v>
      </c>
      <c r="C1091" s="156">
        <v>1223632</v>
      </c>
    </row>
    <row r="1092" spans="1:3" ht="11.25" customHeight="1" outlineLevel="2" x14ac:dyDescent="0.25">
      <c r="A1092" s="73" t="s">
        <v>171</v>
      </c>
      <c r="B1092" s="156">
        <v>125</v>
      </c>
      <c r="C1092" s="156">
        <v>86309</v>
      </c>
    </row>
    <row r="1093" spans="1:3" ht="11.25" customHeight="1" outlineLevel="2" x14ac:dyDescent="0.25">
      <c r="A1093" s="73" t="s">
        <v>109</v>
      </c>
      <c r="B1093" s="156">
        <v>1405</v>
      </c>
      <c r="C1093" s="156">
        <v>970893</v>
      </c>
    </row>
    <row r="1094" spans="1:3" ht="5.0999999999999996" customHeight="1" x14ac:dyDescent="0.25">
      <c r="A1094" s="227"/>
      <c r="B1094" s="156">
        <v>0</v>
      </c>
      <c r="C1094" s="156">
        <v>0</v>
      </c>
    </row>
    <row r="1095" spans="1:3" ht="11.25" customHeight="1" x14ac:dyDescent="0.25">
      <c r="A1095" s="158" t="s">
        <v>161</v>
      </c>
      <c r="B1095" s="156">
        <v>9279</v>
      </c>
      <c r="C1095" s="156">
        <v>6244455</v>
      </c>
    </row>
    <row r="1096" spans="1:3" ht="11.25" customHeight="1" outlineLevel="1" x14ac:dyDescent="0.25">
      <c r="A1096" s="70" t="s">
        <v>169</v>
      </c>
      <c r="B1096" s="156">
        <v>2262</v>
      </c>
      <c r="C1096" s="156">
        <v>1518590</v>
      </c>
    </row>
    <row r="1097" spans="1:3" ht="11.25" customHeight="1" outlineLevel="2" x14ac:dyDescent="0.25">
      <c r="A1097" s="73" t="s">
        <v>170</v>
      </c>
      <c r="B1097" s="156">
        <v>78</v>
      </c>
      <c r="C1097" s="156">
        <v>50893</v>
      </c>
    </row>
    <row r="1098" spans="1:3" ht="11.25" customHeight="1" outlineLevel="2" x14ac:dyDescent="0.25">
      <c r="A1098" s="73" t="s">
        <v>171</v>
      </c>
      <c r="B1098" s="156">
        <v>45</v>
      </c>
      <c r="C1098" s="156">
        <v>30188</v>
      </c>
    </row>
    <row r="1099" spans="1:3" ht="11.25" customHeight="1" outlineLevel="2" x14ac:dyDescent="0.25">
      <c r="A1099" s="73" t="s">
        <v>172</v>
      </c>
      <c r="B1099" s="156">
        <v>581</v>
      </c>
      <c r="C1099" s="156">
        <v>390509</v>
      </c>
    </row>
    <row r="1100" spans="1:3" ht="11.25" customHeight="1" outlineLevel="2" x14ac:dyDescent="0.25">
      <c r="A1100" s="73" t="s">
        <v>109</v>
      </c>
      <c r="B1100" s="156">
        <v>27</v>
      </c>
      <c r="C1100" s="156">
        <v>16932</v>
      </c>
    </row>
    <row r="1101" spans="1:3" ht="11.25" customHeight="1" outlineLevel="2" x14ac:dyDescent="0.25">
      <c r="A1101" s="73" t="s">
        <v>173</v>
      </c>
      <c r="B1101" s="156">
        <v>1531</v>
      </c>
      <c r="C1101" s="156">
        <v>1030068</v>
      </c>
    </row>
    <row r="1102" spans="1:3" ht="11.25" customHeight="1" outlineLevel="1" x14ac:dyDescent="0.25">
      <c r="A1102" s="70" t="s">
        <v>174</v>
      </c>
      <c r="B1102" s="156">
        <v>2339</v>
      </c>
      <c r="C1102" s="156">
        <v>1575290</v>
      </c>
    </row>
    <row r="1103" spans="1:3" ht="11.25" customHeight="1" outlineLevel="2" x14ac:dyDescent="0.25">
      <c r="A1103" s="73" t="s">
        <v>170</v>
      </c>
      <c r="B1103" s="156">
        <v>538</v>
      </c>
      <c r="C1103" s="156">
        <v>362318</v>
      </c>
    </row>
    <row r="1104" spans="1:3" ht="11.25" customHeight="1" outlineLevel="2" x14ac:dyDescent="0.25">
      <c r="A1104" s="73" t="s">
        <v>172</v>
      </c>
      <c r="B1104" s="156">
        <v>249</v>
      </c>
      <c r="C1104" s="156">
        <v>166984</v>
      </c>
    </row>
    <row r="1105" spans="1:3" ht="11.25" customHeight="1" outlineLevel="2" x14ac:dyDescent="0.25">
      <c r="A1105" s="73" t="s">
        <v>173</v>
      </c>
      <c r="B1105" s="156">
        <v>1552</v>
      </c>
      <c r="C1105" s="156">
        <v>1045988</v>
      </c>
    </row>
    <row r="1106" spans="1:3" ht="11.25" customHeight="1" outlineLevel="1" x14ac:dyDescent="0.25">
      <c r="A1106" s="70" t="s">
        <v>175</v>
      </c>
      <c r="B1106" s="156">
        <v>2339</v>
      </c>
      <c r="C1106" s="156">
        <v>1575290</v>
      </c>
    </row>
    <row r="1107" spans="1:3" ht="11.25" customHeight="1" outlineLevel="2" x14ac:dyDescent="0.25">
      <c r="A1107" s="73" t="s">
        <v>170</v>
      </c>
      <c r="B1107" s="156">
        <v>538</v>
      </c>
      <c r="C1107" s="156">
        <v>362318</v>
      </c>
    </row>
    <row r="1108" spans="1:3" ht="11.25" customHeight="1" outlineLevel="2" x14ac:dyDescent="0.25">
      <c r="A1108" s="73" t="s">
        <v>172</v>
      </c>
      <c r="B1108" s="156">
        <v>249</v>
      </c>
      <c r="C1108" s="156">
        <v>166984</v>
      </c>
    </row>
    <row r="1109" spans="1:3" ht="11.25" customHeight="1" outlineLevel="2" x14ac:dyDescent="0.25">
      <c r="A1109" s="73" t="s">
        <v>173</v>
      </c>
      <c r="B1109" s="156">
        <v>1552</v>
      </c>
      <c r="C1109" s="156">
        <v>1045988</v>
      </c>
    </row>
    <row r="1110" spans="1:3" ht="11.25" customHeight="1" outlineLevel="1" x14ac:dyDescent="0.25">
      <c r="A1110" s="70" t="s">
        <v>176</v>
      </c>
      <c r="B1110" s="156">
        <v>2339</v>
      </c>
      <c r="C1110" s="156">
        <v>1575285</v>
      </c>
    </row>
    <row r="1111" spans="1:3" ht="11.25" customHeight="1" outlineLevel="2" x14ac:dyDescent="0.25">
      <c r="A1111" s="73" t="s">
        <v>170</v>
      </c>
      <c r="B1111" s="156">
        <v>539</v>
      </c>
      <c r="C1111" s="156">
        <v>362317</v>
      </c>
    </row>
    <row r="1112" spans="1:3" ht="11.25" customHeight="1" outlineLevel="2" x14ac:dyDescent="0.25">
      <c r="A1112" s="73" t="s">
        <v>172</v>
      </c>
      <c r="B1112" s="156">
        <v>248</v>
      </c>
      <c r="C1112" s="156">
        <v>166983</v>
      </c>
    </row>
    <row r="1113" spans="1:3" ht="11.25" customHeight="1" outlineLevel="2" x14ac:dyDescent="0.25">
      <c r="A1113" s="73" t="s">
        <v>173</v>
      </c>
      <c r="B1113" s="156">
        <v>1552</v>
      </c>
      <c r="C1113" s="156">
        <v>1045985</v>
      </c>
    </row>
    <row r="1114" spans="1:3" ht="5.0999999999999996" customHeight="1" x14ac:dyDescent="0.25">
      <c r="A1114" s="227"/>
      <c r="B1114" s="156">
        <v>0</v>
      </c>
      <c r="C1114" s="156">
        <v>0</v>
      </c>
    </row>
    <row r="1115" spans="1:3" ht="11.25" customHeight="1" x14ac:dyDescent="0.25">
      <c r="A1115" s="158" t="s">
        <v>162</v>
      </c>
      <c r="B1115" s="156">
        <v>8427</v>
      </c>
      <c r="C1115" s="156">
        <v>5878635</v>
      </c>
    </row>
    <row r="1116" spans="1:3" ht="11.25" customHeight="1" outlineLevel="1" x14ac:dyDescent="0.25">
      <c r="A1116" s="70" t="s">
        <v>169</v>
      </c>
      <c r="B1116" s="156">
        <v>2105</v>
      </c>
      <c r="C1116" s="156">
        <v>1469658</v>
      </c>
    </row>
    <row r="1117" spans="1:3" ht="11.25" customHeight="1" outlineLevel="2" x14ac:dyDescent="0.25">
      <c r="A1117" s="73" t="s">
        <v>170</v>
      </c>
      <c r="B1117" s="156">
        <v>268</v>
      </c>
      <c r="C1117" s="156">
        <v>187663</v>
      </c>
    </row>
    <row r="1118" spans="1:3" ht="11.25" customHeight="1" outlineLevel="2" x14ac:dyDescent="0.25">
      <c r="A1118" s="73" t="s">
        <v>171</v>
      </c>
      <c r="B1118" s="156">
        <v>161</v>
      </c>
      <c r="C1118" s="156">
        <v>112491</v>
      </c>
    </row>
    <row r="1119" spans="1:3" ht="11.25" customHeight="1" outlineLevel="2" x14ac:dyDescent="0.25">
      <c r="A1119" s="73" t="s">
        <v>172</v>
      </c>
      <c r="B1119" s="156">
        <v>538</v>
      </c>
      <c r="C1119" s="156">
        <v>375593</v>
      </c>
    </row>
    <row r="1120" spans="1:3" ht="11.25" customHeight="1" outlineLevel="2" x14ac:dyDescent="0.25">
      <c r="A1120" s="73" t="s">
        <v>109</v>
      </c>
      <c r="B1120" s="156">
        <v>7</v>
      </c>
      <c r="C1120" s="156">
        <v>4873</v>
      </c>
    </row>
    <row r="1121" spans="1:3" ht="11.25" customHeight="1" outlineLevel="2" x14ac:dyDescent="0.25">
      <c r="A1121" s="73" t="s">
        <v>173</v>
      </c>
      <c r="B1121" s="156">
        <v>1131</v>
      </c>
      <c r="C1121" s="156">
        <v>789038</v>
      </c>
    </row>
    <row r="1122" spans="1:3" ht="11.25" customHeight="1" outlineLevel="1" x14ac:dyDescent="0.25">
      <c r="A1122" s="70" t="s">
        <v>174</v>
      </c>
      <c r="B1122" s="156">
        <v>2105</v>
      </c>
      <c r="C1122" s="156">
        <v>1469658</v>
      </c>
    </row>
    <row r="1123" spans="1:3" ht="11.25" customHeight="1" outlineLevel="2" x14ac:dyDescent="0.25">
      <c r="A1123" s="73" t="s">
        <v>170</v>
      </c>
      <c r="B1123" s="156">
        <v>268</v>
      </c>
      <c r="C1123" s="156">
        <v>187663</v>
      </c>
    </row>
    <row r="1124" spans="1:3" ht="11.25" customHeight="1" outlineLevel="2" x14ac:dyDescent="0.25">
      <c r="A1124" s="73" t="s">
        <v>171</v>
      </c>
      <c r="B1124" s="156">
        <v>161</v>
      </c>
      <c r="C1124" s="156">
        <v>112491</v>
      </c>
    </row>
    <row r="1125" spans="1:3" ht="11.25" customHeight="1" outlineLevel="2" x14ac:dyDescent="0.25">
      <c r="A1125" s="73" t="s">
        <v>172</v>
      </c>
      <c r="B1125" s="156">
        <v>538</v>
      </c>
      <c r="C1125" s="156">
        <v>375593</v>
      </c>
    </row>
    <row r="1126" spans="1:3" ht="11.25" customHeight="1" outlineLevel="2" x14ac:dyDescent="0.25">
      <c r="A1126" s="73" t="s">
        <v>109</v>
      </c>
      <c r="B1126" s="156">
        <v>7</v>
      </c>
      <c r="C1126" s="156">
        <v>4873</v>
      </c>
    </row>
    <row r="1127" spans="1:3" ht="11.25" customHeight="1" outlineLevel="2" x14ac:dyDescent="0.25">
      <c r="A1127" s="73" t="s">
        <v>173</v>
      </c>
      <c r="B1127" s="156">
        <v>1131</v>
      </c>
      <c r="C1127" s="156">
        <v>789038</v>
      </c>
    </row>
    <row r="1128" spans="1:3" ht="11.25" customHeight="1" outlineLevel="1" x14ac:dyDescent="0.25">
      <c r="A1128" s="70" t="s">
        <v>175</v>
      </c>
      <c r="B1128" s="156">
        <v>2105</v>
      </c>
      <c r="C1128" s="156">
        <v>1469658</v>
      </c>
    </row>
    <row r="1129" spans="1:3" ht="11.25" customHeight="1" outlineLevel="2" x14ac:dyDescent="0.25">
      <c r="A1129" s="73" t="s">
        <v>170</v>
      </c>
      <c r="B1129" s="156">
        <v>268</v>
      </c>
      <c r="C1129" s="156">
        <v>187663</v>
      </c>
    </row>
    <row r="1130" spans="1:3" ht="11.25" customHeight="1" outlineLevel="2" x14ac:dyDescent="0.25">
      <c r="A1130" s="73" t="s">
        <v>171</v>
      </c>
      <c r="B1130" s="156">
        <v>161</v>
      </c>
      <c r="C1130" s="156">
        <v>112491</v>
      </c>
    </row>
    <row r="1131" spans="1:3" ht="11.25" customHeight="1" outlineLevel="2" x14ac:dyDescent="0.25">
      <c r="A1131" s="73" t="s">
        <v>172</v>
      </c>
      <c r="B1131" s="156">
        <v>538</v>
      </c>
      <c r="C1131" s="156">
        <v>375593</v>
      </c>
    </row>
    <row r="1132" spans="1:3" ht="11.25" customHeight="1" outlineLevel="2" x14ac:dyDescent="0.25">
      <c r="A1132" s="73" t="s">
        <v>109</v>
      </c>
      <c r="B1132" s="156">
        <v>7</v>
      </c>
      <c r="C1132" s="156">
        <v>4873</v>
      </c>
    </row>
    <row r="1133" spans="1:3" ht="11.25" customHeight="1" outlineLevel="2" x14ac:dyDescent="0.25">
      <c r="A1133" s="73" t="s">
        <v>173</v>
      </c>
      <c r="B1133" s="156">
        <v>1131</v>
      </c>
      <c r="C1133" s="156">
        <v>789038</v>
      </c>
    </row>
    <row r="1134" spans="1:3" ht="11.25" customHeight="1" outlineLevel="1" x14ac:dyDescent="0.25">
      <c r="A1134" s="70" t="s">
        <v>176</v>
      </c>
      <c r="B1134" s="156">
        <v>2112</v>
      </c>
      <c r="C1134" s="156">
        <v>1469661</v>
      </c>
    </row>
    <row r="1135" spans="1:3" ht="11.25" customHeight="1" outlineLevel="2" x14ac:dyDescent="0.25">
      <c r="A1135" s="73" t="s">
        <v>170</v>
      </c>
      <c r="B1135" s="156">
        <v>272</v>
      </c>
      <c r="C1135" s="156">
        <v>187664</v>
      </c>
    </row>
    <row r="1136" spans="1:3" ht="11.25" customHeight="1" outlineLevel="2" x14ac:dyDescent="0.25">
      <c r="A1136" s="73" t="s">
        <v>171</v>
      </c>
      <c r="B1136" s="156">
        <v>162</v>
      </c>
      <c r="C1136" s="156">
        <v>112492</v>
      </c>
    </row>
    <row r="1137" spans="1:3" ht="11.25" customHeight="1" outlineLevel="2" x14ac:dyDescent="0.25">
      <c r="A1137" s="73" t="s">
        <v>172</v>
      </c>
      <c r="B1137" s="156">
        <v>540</v>
      </c>
      <c r="C1137" s="156">
        <v>375593</v>
      </c>
    </row>
    <row r="1138" spans="1:3" ht="11.25" customHeight="1" outlineLevel="2" x14ac:dyDescent="0.25">
      <c r="A1138" s="73" t="s">
        <v>109</v>
      </c>
      <c r="B1138" s="156">
        <v>7</v>
      </c>
      <c r="C1138" s="156">
        <v>4873</v>
      </c>
    </row>
    <row r="1139" spans="1:3" ht="11.25" customHeight="1" outlineLevel="2" x14ac:dyDescent="0.25">
      <c r="A1139" s="73" t="s">
        <v>173</v>
      </c>
      <c r="B1139" s="156">
        <v>1131</v>
      </c>
      <c r="C1139" s="156">
        <v>789039</v>
      </c>
    </row>
    <row r="1140" spans="1:3" ht="5.0999999999999996" customHeight="1" x14ac:dyDescent="0.25">
      <c r="A1140" s="227"/>
      <c r="B1140" s="156">
        <v>0</v>
      </c>
      <c r="C1140" s="156">
        <v>0</v>
      </c>
    </row>
    <row r="1141" spans="1:3" ht="11.25" customHeight="1" x14ac:dyDescent="0.25">
      <c r="A1141" s="158" t="s">
        <v>163</v>
      </c>
      <c r="B1141" s="156">
        <v>13361</v>
      </c>
      <c r="C1141" s="156">
        <v>9319955</v>
      </c>
    </row>
    <row r="1142" spans="1:3" ht="11.25" customHeight="1" outlineLevel="1" x14ac:dyDescent="0.25">
      <c r="A1142" s="70" t="s">
        <v>169</v>
      </c>
      <c r="B1142" s="156">
        <v>3340</v>
      </c>
      <c r="C1142" s="156">
        <v>2329989</v>
      </c>
    </row>
    <row r="1143" spans="1:3" ht="11.25" customHeight="1" outlineLevel="2" x14ac:dyDescent="0.25">
      <c r="A1143" s="73" t="s">
        <v>170</v>
      </c>
      <c r="B1143" s="156">
        <v>668</v>
      </c>
      <c r="C1143" s="156">
        <v>465998</v>
      </c>
    </row>
    <row r="1144" spans="1:3" ht="11.25" customHeight="1" outlineLevel="2" x14ac:dyDescent="0.25">
      <c r="A1144" s="73" t="s">
        <v>171</v>
      </c>
      <c r="B1144" s="156">
        <v>668</v>
      </c>
      <c r="C1144" s="156">
        <v>465998</v>
      </c>
    </row>
    <row r="1145" spans="1:3" ht="11.25" customHeight="1" outlineLevel="2" x14ac:dyDescent="0.25">
      <c r="A1145" s="73" t="s">
        <v>172</v>
      </c>
      <c r="B1145" s="156">
        <v>668</v>
      </c>
      <c r="C1145" s="156">
        <v>465998</v>
      </c>
    </row>
    <row r="1146" spans="1:3" ht="11.25" customHeight="1" outlineLevel="2" x14ac:dyDescent="0.25">
      <c r="A1146" s="73" t="s">
        <v>109</v>
      </c>
      <c r="B1146" s="156">
        <v>668</v>
      </c>
      <c r="C1146" s="156">
        <v>465997</v>
      </c>
    </row>
    <row r="1147" spans="1:3" ht="11.25" customHeight="1" outlineLevel="2" x14ac:dyDescent="0.25">
      <c r="A1147" s="73" t="s">
        <v>173</v>
      </c>
      <c r="B1147" s="156">
        <v>668</v>
      </c>
      <c r="C1147" s="156">
        <v>465998</v>
      </c>
    </row>
    <row r="1148" spans="1:3" ht="11.25" customHeight="1" outlineLevel="1" x14ac:dyDescent="0.25">
      <c r="A1148" s="70" t="s">
        <v>174</v>
      </c>
      <c r="B1148" s="156">
        <v>3340</v>
      </c>
      <c r="C1148" s="156">
        <v>2329989</v>
      </c>
    </row>
    <row r="1149" spans="1:3" ht="11.25" customHeight="1" outlineLevel="2" x14ac:dyDescent="0.25">
      <c r="A1149" s="73" t="s">
        <v>170</v>
      </c>
      <c r="B1149" s="156">
        <v>668</v>
      </c>
      <c r="C1149" s="156">
        <v>465998</v>
      </c>
    </row>
    <row r="1150" spans="1:3" ht="11.25" customHeight="1" outlineLevel="2" x14ac:dyDescent="0.25">
      <c r="A1150" s="73" t="s">
        <v>171</v>
      </c>
      <c r="B1150" s="156">
        <v>668</v>
      </c>
      <c r="C1150" s="156">
        <v>465998</v>
      </c>
    </row>
    <row r="1151" spans="1:3" ht="11.25" customHeight="1" outlineLevel="2" x14ac:dyDescent="0.25">
      <c r="A1151" s="73" t="s">
        <v>172</v>
      </c>
      <c r="B1151" s="156">
        <v>668</v>
      </c>
      <c r="C1151" s="156">
        <v>465998</v>
      </c>
    </row>
    <row r="1152" spans="1:3" ht="11.25" customHeight="1" outlineLevel="2" x14ac:dyDescent="0.25">
      <c r="A1152" s="73" t="s">
        <v>109</v>
      </c>
      <c r="B1152" s="156">
        <v>668</v>
      </c>
      <c r="C1152" s="156">
        <v>465997</v>
      </c>
    </row>
    <row r="1153" spans="1:3" ht="11.25" customHeight="1" outlineLevel="2" x14ac:dyDescent="0.25">
      <c r="A1153" s="73" t="s">
        <v>173</v>
      </c>
      <c r="B1153" s="156">
        <v>668</v>
      </c>
      <c r="C1153" s="156">
        <v>465998</v>
      </c>
    </row>
    <row r="1154" spans="1:3" ht="11.25" customHeight="1" outlineLevel="1" x14ac:dyDescent="0.25">
      <c r="A1154" s="70" t="s">
        <v>175</v>
      </c>
      <c r="B1154" s="156">
        <v>3340</v>
      </c>
      <c r="C1154" s="156">
        <v>2329989</v>
      </c>
    </row>
    <row r="1155" spans="1:3" ht="11.25" customHeight="1" outlineLevel="2" x14ac:dyDescent="0.25">
      <c r="A1155" s="73" t="s">
        <v>170</v>
      </c>
      <c r="B1155" s="156">
        <v>668</v>
      </c>
      <c r="C1155" s="156">
        <v>465998</v>
      </c>
    </row>
    <row r="1156" spans="1:3" ht="11.25" customHeight="1" outlineLevel="2" x14ac:dyDescent="0.25">
      <c r="A1156" s="73" t="s">
        <v>171</v>
      </c>
      <c r="B1156" s="156">
        <v>668</v>
      </c>
      <c r="C1156" s="156">
        <v>465998</v>
      </c>
    </row>
    <row r="1157" spans="1:3" ht="11.25" customHeight="1" outlineLevel="2" x14ac:dyDescent="0.25">
      <c r="A1157" s="73" t="s">
        <v>172</v>
      </c>
      <c r="B1157" s="156">
        <v>668</v>
      </c>
      <c r="C1157" s="156">
        <v>465998</v>
      </c>
    </row>
    <row r="1158" spans="1:3" ht="11.25" customHeight="1" outlineLevel="2" x14ac:dyDescent="0.25">
      <c r="A1158" s="73" t="s">
        <v>109</v>
      </c>
      <c r="B1158" s="156">
        <v>668</v>
      </c>
      <c r="C1158" s="156">
        <v>465997</v>
      </c>
    </row>
    <row r="1159" spans="1:3" ht="11.25" customHeight="1" outlineLevel="2" x14ac:dyDescent="0.25">
      <c r="A1159" s="73" t="s">
        <v>173</v>
      </c>
      <c r="B1159" s="156">
        <v>668</v>
      </c>
      <c r="C1159" s="156">
        <v>465998</v>
      </c>
    </row>
    <row r="1160" spans="1:3" ht="11.25" customHeight="1" outlineLevel="1" x14ac:dyDescent="0.25">
      <c r="A1160" s="70" t="s">
        <v>176</v>
      </c>
      <c r="B1160" s="156">
        <v>3341</v>
      </c>
      <c r="C1160" s="156">
        <v>2329988</v>
      </c>
    </row>
    <row r="1161" spans="1:3" ht="11.25" customHeight="1" outlineLevel="2" x14ac:dyDescent="0.25">
      <c r="A1161" s="73" t="s">
        <v>170</v>
      </c>
      <c r="B1161" s="156">
        <v>668</v>
      </c>
      <c r="C1161" s="156">
        <v>465998</v>
      </c>
    </row>
    <row r="1162" spans="1:3" ht="11.25" customHeight="1" outlineLevel="2" x14ac:dyDescent="0.25">
      <c r="A1162" s="73" t="s">
        <v>171</v>
      </c>
      <c r="B1162" s="156">
        <v>668</v>
      </c>
      <c r="C1162" s="156">
        <v>465997</v>
      </c>
    </row>
    <row r="1163" spans="1:3" ht="11.25" customHeight="1" outlineLevel="2" x14ac:dyDescent="0.25">
      <c r="A1163" s="73" t="s">
        <v>172</v>
      </c>
      <c r="B1163" s="156">
        <v>668</v>
      </c>
      <c r="C1163" s="156">
        <v>465997</v>
      </c>
    </row>
    <row r="1164" spans="1:3" ht="11.25" customHeight="1" outlineLevel="2" x14ac:dyDescent="0.25">
      <c r="A1164" s="73" t="s">
        <v>109</v>
      </c>
      <c r="B1164" s="156">
        <v>668</v>
      </c>
      <c r="C1164" s="156">
        <v>465998</v>
      </c>
    </row>
    <row r="1165" spans="1:3" ht="11.25" customHeight="1" outlineLevel="2" x14ac:dyDescent="0.25">
      <c r="A1165" s="73" t="s">
        <v>173</v>
      </c>
      <c r="B1165" s="156">
        <v>669</v>
      </c>
      <c r="C1165" s="156">
        <v>465998</v>
      </c>
    </row>
    <row r="1166" spans="1:3" ht="5.0999999999999996" customHeight="1" x14ac:dyDescent="0.25">
      <c r="A1166" s="227"/>
      <c r="B1166" s="156">
        <v>0</v>
      </c>
      <c r="C1166" s="156">
        <v>0</v>
      </c>
    </row>
    <row r="1167" spans="1:3" ht="11.25" customHeight="1" x14ac:dyDescent="0.25">
      <c r="A1167" s="158" t="s">
        <v>68</v>
      </c>
      <c r="B1167" s="156">
        <v>3680</v>
      </c>
      <c r="C1167" s="156">
        <v>2566981</v>
      </c>
    </row>
    <row r="1168" spans="1:3" ht="11.25" customHeight="1" outlineLevel="1" x14ac:dyDescent="0.25">
      <c r="A1168" s="70" t="s">
        <v>169</v>
      </c>
      <c r="B1168" s="156">
        <v>919</v>
      </c>
      <c r="C1168" s="156">
        <v>641743</v>
      </c>
    </row>
    <row r="1169" spans="1:3" ht="11.25" customHeight="1" outlineLevel="2" x14ac:dyDescent="0.25">
      <c r="A1169" s="73" t="s">
        <v>170</v>
      </c>
      <c r="B1169" s="156">
        <v>451</v>
      </c>
      <c r="C1169" s="156">
        <v>314568</v>
      </c>
    </row>
    <row r="1170" spans="1:3" ht="11.25" customHeight="1" outlineLevel="2" x14ac:dyDescent="0.25">
      <c r="A1170" s="73" t="s">
        <v>171</v>
      </c>
      <c r="B1170" s="156">
        <v>104</v>
      </c>
      <c r="C1170" s="156">
        <v>72909</v>
      </c>
    </row>
    <row r="1171" spans="1:3" ht="11.25" customHeight="1" outlineLevel="2" x14ac:dyDescent="0.25">
      <c r="A1171" s="73" t="s">
        <v>172</v>
      </c>
      <c r="B1171" s="156">
        <v>155</v>
      </c>
      <c r="C1171" s="156">
        <v>108447</v>
      </c>
    </row>
    <row r="1172" spans="1:3" ht="11.25" customHeight="1" outlineLevel="2" x14ac:dyDescent="0.25">
      <c r="A1172" s="73" t="s">
        <v>109</v>
      </c>
      <c r="B1172" s="156">
        <v>43</v>
      </c>
      <c r="C1172" s="156">
        <v>30264</v>
      </c>
    </row>
    <row r="1173" spans="1:3" ht="11.25" customHeight="1" outlineLevel="2" x14ac:dyDescent="0.25">
      <c r="A1173" s="73" t="s">
        <v>173</v>
      </c>
      <c r="B1173" s="156">
        <v>166</v>
      </c>
      <c r="C1173" s="156">
        <v>115555</v>
      </c>
    </row>
    <row r="1174" spans="1:3" ht="11.25" customHeight="1" outlineLevel="1" x14ac:dyDescent="0.25">
      <c r="A1174" s="70" t="s">
        <v>174</v>
      </c>
      <c r="B1174" s="156">
        <v>919</v>
      </c>
      <c r="C1174" s="156">
        <v>641743</v>
      </c>
    </row>
    <row r="1175" spans="1:3" ht="11.25" customHeight="1" outlineLevel="2" x14ac:dyDescent="0.25">
      <c r="A1175" s="73" t="s">
        <v>170</v>
      </c>
      <c r="B1175" s="156">
        <v>451</v>
      </c>
      <c r="C1175" s="156">
        <v>314568</v>
      </c>
    </row>
    <row r="1176" spans="1:3" ht="11.25" customHeight="1" outlineLevel="2" x14ac:dyDescent="0.25">
      <c r="A1176" s="73" t="s">
        <v>171</v>
      </c>
      <c r="B1176" s="156">
        <v>104</v>
      </c>
      <c r="C1176" s="156">
        <v>72909</v>
      </c>
    </row>
    <row r="1177" spans="1:3" ht="11.25" customHeight="1" outlineLevel="2" x14ac:dyDescent="0.25">
      <c r="A1177" s="73" t="s">
        <v>172</v>
      </c>
      <c r="B1177" s="156">
        <v>155</v>
      </c>
      <c r="C1177" s="156">
        <v>108447</v>
      </c>
    </row>
    <row r="1178" spans="1:3" ht="11.25" customHeight="1" outlineLevel="2" x14ac:dyDescent="0.25">
      <c r="A1178" s="73" t="s">
        <v>109</v>
      </c>
      <c r="B1178" s="156">
        <v>43</v>
      </c>
      <c r="C1178" s="156">
        <v>30264</v>
      </c>
    </row>
    <row r="1179" spans="1:3" ht="11.25" customHeight="1" outlineLevel="2" x14ac:dyDescent="0.25">
      <c r="A1179" s="73" t="s">
        <v>173</v>
      </c>
      <c r="B1179" s="156">
        <v>166</v>
      </c>
      <c r="C1179" s="156">
        <v>115555</v>
      </c>
    </row>
    <row r="1180" spans="1:3" ht="11.25" customHeight="1" outlineLevel="1" x14ac:dyDescent="0.25">
      <c r="A1180" s="70" t="s">
        <v>175</v>
      </c>
      <c r="B1180" s="156">
        <v>919</v>
      </c>
      <c r="C1180" s="156">
        <v>641743</v>
      </c>
    </row>
    <row r="1181" spans="1:3" ht="11.25" customHeight="1" outlineLevel="2" x14ac:dyDescent="0.25">
      <c r="A1181" s="73" t="s">
        <v>170</v>
      </c>
      <c r="B1181" s="156">
        <v>451</v>
      </c>
      <c r="C1181" s="156">
        <v>314568</v>
      </c>
    </row>
    <row r="1182" spans="1:3" ht="11.25" customHeight="1" outlineLevel="2" x14ac:dyDescent="0.25">
      <c r="A1182" s="73" t="s">
        <v>171</v>
      </c>
      <c r="B1182" s="156">
        <v>104</v>
      </c>
      <c r="C1182" s="156">
        <v>72909</v>
      </c>
    </row>
    <row r="1183" spans="1:3" ht="11.25" customHeight="1" outlineLevel="2" x14ac:dyDescent="0.25">
      <c r="A1183" s="73" t="s">
        <v>172</v>
      </c>
      <c r="B1183" s="156">
        <v>155</v>
      </c>
      <c r="C1183" s="156">
        <v>108447</v>
      </c>
    </row>
    <row r="1184" spans="1:3" ht="11.25" customHeight="1" outlineLevel="2" x14ac:dyDescent="0.25">
      <c r="A1184" s="73" t="s">
        <v>109</v>
      </c>
      <c r="B1184" s="156">
        <v>43</v>
      </c>
      <c r="C1184" s="156">
        <v>30264</v>
      </c>
    </row>
    <row r="1185" spans="1:3" ht="11.25" customHeight="1" outlineLevel="2" x14ac:dyDescent="0.25">
      <c r="A1185" s="73" t="s">
        <v>173</v>
      </c>
      <c r="B1185" s="156">
        <v>166</v>
      </c>
      <c r="C1185" s="156">
        <v>115555</v>
      </c>
    </row>
    <row r="1186" spans="1:3" ht="11.25" customHeight="1" outlineLevel="1" x14ac:dyDescent="0.25">
      <c r="A1186" s="70" t="s">
        <v>176</v>
      </c>
      <c r="B1186" s="156">
        <v>923</v>
      </c>
      <c r="C1186" s="156">
        <v>641752</v>
      </c>
    </row>
    <row r="1187" spans="1:3" ht="11.25" customHeight="1" outlineLevel="2" x14ac:dyDescent="0.25">
      <c r="A1187" s="73" t="s">
        <v>170</v>
      </c>
      <c r="B1187" s="156">
        <v>451</v>
      </c>
      <c r="C1187" s="156">
        <v>314569</v>
      </c>
    </row>
    <row r="1188" spans="1:3" ht="11.25" customHeight="1" outlineLevel="2" x14ac:dyDescent="0.25">
      <c r="A1188" s="73" t="s">
        <v>171</v>
      </c>
      <c r="B1188" s="156">
        <v>106</v>
      </c>
      <c r="C1188" s="156">
        <v>72912</v>
      </c>
    </row>
    <row r="1189" spans="1:3" ht="11.25" customHeight="1" outlineLevel="2" x14ac:dyDescent="0.25">
      <c r="A1189" s="73" t="s">
        <v>172</v>
      </c>
      <c r="B1189" s="156">
        <v>157</v>
      </c>
      <c r="C1189" s="156">
        <v>108450</v>
      </c>
    </row>
    <row r="1190" spans="1:3" ht="11.25" customHeight="1" outlineLevel="2" x14ac:dyDescent="0.25">
      <c r="A1190" s="73" t="s">
        <v>109</v>
      </c>
      <c r="B1190" s="156">
        <v>44</v>
      </c>
      <c r="C1190" s="156">
        <v>30265</v>
      </c>
    </row>
    <row r="1191" spans="1:3" ht="11.25" customHeight="1" outlineLevel="2" x14ac:dyDescent="0.25">
      <c r="A1191" s="73" t="s">
        <v>173</v>
      </c>
      <c r="B1191" s="156">
        <v>165</v>
      </c>
      <c r="C1191" s="156">
        <v>115556</v>
      </c>
    </row>
    <row r="1192" spans="1:3" ht="5.0999999999999996" customHeight="1" x14ac:dyDescent="0.25">
      <c r="A1192" s="227"/>
      <c r="B1192" s="156">
        <v>0</v>
      </c>
      <c r="C1192" s="156">
        <v>0</v>
      </c>
    </row>
    <row r="1193" spans="1:3" ht="21.75" customHeight="1" x14ac:dyDescent="0.25">
      <c r="A1193" s="158" t="s">
        <v>69</v>
      </c>
      <c r="B1193" s="156">
        <v>7727</v>
      </c>
      <c r="C1193" s="156">
        <v>5588953</v>
      </c>
    </row>
    <row r="1194" spans="1:3" ht="11.25" customHeight="1" outlineLevel="1" x14ac:dyDescent="0.25">
      <c r="A1194" s="70" t="s">
        <v>169</v>
      </c>
      <c r="B1194" s="156">
        <v>1930</v>
      </c>
      <c r="C1194" s="156">
        <v>1397238</v>
      </c>
    </row>
    <row r="1195" spans="1:3" ht="11.25" customHeight="1" outlineLevel="2" x14ac:dyDescent="0.25">
      <c r="A1195" s="73" t="s">
        <v>170</v>
      </c>
      <c r="B1195" s="156">
        <v>1107</v>
      </c>
      <c r="C1195" s="156">
        <v>799642</v>
      </c>
    </row>
    <row r="1196" spans="1:3" ht="11.25" customHeight="1" outlineLevel="2" x14ac:dyDescent="0.25">
      <c r="A1196" s="73" t="s">
        <v>171</v>
      </c>
      <c r="B1196" s="156">
        <v>264</v>
      </c>
      <c r="C1196" s="156">
        <v>191350</v>
      </c>
    </row>
    <row r="1197" spans="1:3" ht="11.25" customHeight="1" outlineLevel="2" x14ac:dyDescent="0.25">
      <c r="A1197" s="73" t="s">
        <v>172</v>
      </c>
      <c r="B1197" s="156">
        <v>194</v>
      </c>
      <c r="C1197" s="156">
        <v>141009</v>
      </c>
    </row>
    <row r="1198" spans="1:3" ht="11.25" customHeight="1" outlineLevel="2" x14ac:dyDescent="0.25">
      <c r="A1198" s="73" t="s">
        <v>109</v>
      </c>
      <c r="B1198" s="156">
        <v>49</v>
      </c>
      <c r="C1198" s="156">
        <v>36131</v>
      </c>
    </row>
    <row r="1199" spans="1:3" ht="11.25" customHeight="1" outlineLevel="2" x14ac:dyDescent="0.25">
      <c r="A1199" s="73" t="s">
        <v>173</v>
      </c>
      <c r="B1199" s="156">
        <v>316</v>
      </c>
      <c r="C1199" s="156">
        <v>229106</v>
      </c>
    </row>
    <row r="1200" spans="1:3" ht="11.25" customHeight="1" outlineLevel="1" x14ac:dyDescent="0.25">
      <c r="A1200" s="70" t="s">
        <v>174</v>
      </c>
      <c r="B1200" s="156">
        <v>1930</v>
      </c>
      <c r="C1200" s="156">
        <v>1397238</v>
      </c>
    </row>
    <row r="1201" spans="1:3" ht="11.25" customHeight="1" outlineLevel="2" x14ac:dyDescent="0.25">
      <c r="A1201" s="73" t="s">
        <v>170</v>
      </c>
      <c r="B1201" s="156">
        <v>1107</v>
      </c>
      <c r="C1201" s="156">
        <v>799642</v>
      </c>
    </row>
    <row r="1202" spans="1:3" ht="11.25" customHeight="1" outlineLevel="2" x14ac:dyDescent="0.25">
      <c r="A1202" s="73" t="s">
        <v>171</v>
      </c>
      <c r="B1202" s="156">
        <v>264</v>
      </c>
      <c r="C1202" s="156">
        <v>191350</v>
      </c>
    </row>
    <row r="1203" spans="1:3" ht="11.25" customHeight="1" outlineLevel="2" x14ac:dyDescent="0.25">
      <c r="A1203" s="73" t="s">
        <v>172</v>
      </c>
      <c r="B1203" s="156">
        <v>194</v>
      </c>
      <c r="C1203" s="156">
        <v>141009</v>
      </c>
    </row>
    <row r="1204" spans="1:3" ht="11.25" customHeight="1" outlineLevel="2" x14ac:dyDescent="0.25">
      <c r="A1204" s="73" t="s">
        <v>109</v>
      </c>
      <c r="B1204" s="156">
        <v>49</v>
      </c>
      <c r="C1204" s="156">
        <v>36131</v>
      </c>
    </row>
    <row r="1205" spans="1:3" ht="11.25" customHeight="1" outlineLevel="2" x14ac:dyDescent="0.25">
      <c r="A1205" s="73" t="s">
        <v>173</v>
      </c>
      <c r="B1205" s="156">
        <v>316</v>
      </c>
      <c r="C1205" s="156">
        <v>229106</v>
      </c>
    </row>
    <row r="1206" spans="1:3" ht="11.25" customHeight="1" outlineLevel="1" x14ac:dyDescent="0.25">
      <c r="A1206" s="70" t="s">
        <v>175</v>
      </c>
      <c r="B1206" s="156">
        <v>1930</v>
      </c>
      <c r="C1206" s="156">
        <v>1397238</v>
      </c>
    </row>
    <row r="1207" spans="1:3" ht="11.25" customHeight="1" outlineLevel="2" x14ac:dyDescent="0.25">
      <c r="A1207" s="73" t="s">
        <v>170</v>
      </c>
      <c r="B1207" s="156">
        <v>1107</v>
      </c>
      <c r="C1207" s="156">
        <v>799642</v>
      </c>
    </row>
    <row r="1208" spans="1:3" ht="11.25" customHeight="1" outlineLevel="2" x14ac:dyDescent="0.25">
      <c r="A1208" s="73" t="s">
        <v>171</v>
      </c>
      <c r="B1208" s="156">
        <v>264</v>
      </c>
      <c r="C1208" s="156">
        <v>191350</v>
      </c>
    </row>
    <row r="1209" spans="1:3" ht="11.25" customHeight="1" outlineLevel="2" x14ac:dyDescent="0.25">
      <c r="A1209" s="73" t="s">
        <v>172</v>
      </c>
      <c r="B1209" s="156">
        <v>194</v>
      </c>
      <c r="C1209" s="156">
        <v>141009</v>
      </c>
    </row>
    <row r="1210" spans="1:3" ht="11.25" customHeight="1" outlineLevel="2" x14ac:dyDescent="0.25">
      <c r="A1210" s="73" t="s">
        <v>109</v>
      </c>
      <c r="B1210" s="156">
        <v>49</v>
      </c>
      <c r="C1210" s="156">
        <v>36131</v>
      </c>
    </row>
    <row r="1211" spans="1:3" ht="11.25" customHeight="1" outlineLevel="2" x14ac:dyDescent="0.25">
      <c r="A1211" s="73" t="s">
        <v>173</v>
      </c>
      <c r="B1211" s="156">
        <v>316</v>
      </c>
      <c r="C1211" s="156">
        <v>229106</v>
      </c>
    </row>
    <row r="1212" spans="1:3" ht="11.25" customHeight="1" outlineLevel="1" x14ac:dyDescent="0.25">
      <c r="A1212" s="70" t="s">
        <v>176</v>
      </c>
      <c r="B1212" s="156">
        <v>1937</v>
      </c>
      <c r="C1212" s="156">
        <v>1397239</v>
      </c>
    </row>
    <row r="1213" spans="1:3" ht="11.25" customHeight="1" outlineLevel="2" x14ac:dyDescent="0.25">
      <c r="A1213" s="73" t="s">
        <v>170</v>
      </c>
      <c r="B1213" s="156">
        <v>1110</v>
      </c>
      <c r="C1213" s="156">
        <v>799641</v>
      </c>
    </row>
    <row r="1214" spans="1:3" ht="11.25" customHeight="1" outlineLevel="2" x14ac:dyDescent="0.25">
      <c r="A1214" s="73" t="s">
        <v>171</v>
      </c>
      <c r="B1214" s="156">
        <v>264</v>
      </c>
      <c r="C1214" s="156">
        <v>191350</v>
      </c>
    </row>
    <row r="1215" spans="1:3" ht="11.25" customHeight="1" outlineLevel="2" x14ac:dyDescent="0.25">
      <c r="A1215" s="73" t="s">
        <v>172</v>
      </c>
      <c r="B1215" s="156">
        <v>195</v>
      </c>
      <c r="C1215" s="156">
        <v>141009</v>
      </c>
    </row>
    <row r="1216" spans="1:3" ht="11.25" customHeight="1" outlineLevel="2" x14ac:dyDescent="0.25">
      <c r="A1216" s="73" t="s">
        <v>109</v>
      </c>
      <c r="B1216" s="156">
        <v>49</v>
      </c>
      <c r="C1216" s="156">
        <v>36131</v>
      </c>
    </row>
    <row r="1217" spans="1:3" ht="11.25" customHeight="1" outlineLevel="2" x14ac:dyDescent="0.25">
      <c r="A1217" s="73" t="s">
        <v>173</v>
      </c>
      <c r="B1217" s="156">
        <v>319</v>
      </c>
      <c r="C1217" s="156">
        <v>229108</v>
      </c>
    </row>
    <row r="1218" spans="1:3" ht="5.0999999999999996" customHeight="1" x14ac:dyDescent="0.25">
      <c r="A1218" s="227"/>
      <c r="B1218" s="156">
        <v>0</v>
      </c>
      <c r="C1218" s="156">
        <v>0</v>
      </c>
    </row>
    <row r="1219" spans="1:3" ht="21.75" customHeight="1" x14ac:dyDescent="0.25">
      <c r="A1219" s="158" t="s">
        <v>70</v>
      </c>
      <c r="B1219" s="156">
        <v>11885</v>
      </c>
      <c r="C1219" s="156">
        <v>8405547</v>
      </c>
    </row>
    <row r="1220" spans="1:3" ht="11.25" customHeight="1" outlineLevel="1" x14ac:dyDescent="0.25">
      <c r="A1220" s="70" t="s">
        <v>169</v>
      </c>
      <c r="B1220" s="156">
        <v>2969</v>
      </c>
      <c r="C1220" s="156">
        <v>2101385</v>
      </c>
    </row>
    <row r="1221" spans="1:3" ht="11.25" customHeight="1" outlineLevel="2" x14ac:dyDescent="0.25">
      <c r="A1221" s="73" t="s">
        <v>170</v>
      </c>
      <c r="B1221" s="156">
        <v>482</v>
      </c>
      <c r="C1221" s="156">
        <v>341252</v>
      </c>
    </row>
    <row r="1222" spans="1:3" ht="11.25" customHeight="1" outlineLevel="2" x14ac:dyDescent="0.25">
      <c r="A1222" s="73" t="s">
        <v>171</v>
      </c>
      <c r="B1222" s="156">
        <v>1572</v>
      </c>
      <c r="C1222" s="156">
        <v>1111239</v>
      </c>
    </row>
    <row r="1223" spans="1:3" ht="11.25" customHeight="1" outlineLevel="2" x14ac:dyDescent="0.25">
      <c r="A1223" s="73" t="s">
        <v>172</v>
      </c>
      <c r="B1223" s="156">
        <v>104</v>
      </c>
      <c r="C1223" s="156">
        <v>74458</v>
      </c>
    </row>
    <row r="1224" spans="1:3" ht="11.25" customHeight="1" outlineLevel="2" x14ac:dyDescent="0.25">
      <c r="A1224" s="73" t="s">
        <v>109</v>
      </c>
      <c r="B1224" s="156">
        <v>33</v>
      </c>
      <c r="C1224" s="156">
        <v>23801</v>
      </c>
    </row>
    <row r="1225" spans="1:3" ht="11.25" customHeight="1" outlineLevel="2" x14ac:dyDescent="0.25">
      <c r="A1225" s="73" t="s">
        <v>173</v>
      </c>
      <c r="B1225" s="156">
        <v>778</v>
      </c>
      <c r="C1225" s="156">
        <v>550635</v>
      </c>
    </row>
    <row r="1226" spans="1:3" ht="11.25" customHeight="1" outlineLevel="1" x14ac:dyDescent="0.25">
      <c r="A1226" s="70" t="s">
        <v>174</v>
      </c>
      <c r="B1226" s="156">
        <v>2969</v>
      </c>
      <c r="C1226" s="156">
        <v>2101385</v>
      </c>
    </row>
    <row r="1227" spans="1:3" ht="11.25" customHeight="1" outlineLevel="2" x14ac:dyDescent="0.25">
      <c r="A1227" s="73" t="s">
        <v>170</v>
      </c>
      <c r="B1227" s="156">
        <v>482</v>
      </c>
      <c r="C1227" s="156">
        <v>341252</v>
      </c>
    </row>
    <row r="1228" spans="1:3" ht="11.25" customHeight="1" outlineLevel="2" x14ac:dyDescent="0.25">
      <c r="A1228" s="73" t="s">
        <v>171</v>
      </c>
      <c r="B1228" s="156">
        <v>1572</v>
      </c>
      <c r="C1228" s="156">
        <v>1111239</v>
      </c>
    </row>
    <row r="1229" spans="1:3" ht="11.25" customHeight="1" outlineLevel="2" x14ac:dyDescent="0.25">
      <c r="A1229" s="73" t="s">
        <v>172</v>
      </c>
      <c r="B1229" s="156">
        <v>104</v>
      </c>
      <c r="C1229" s="156">
        <v>74458</v>
      </c>
    </row>
    <row r="1230" spans="1:3" ht="11.25" customHeight="1" outlineLevel="2" x14ac:dyDescent="0.25">
      <c r="A1230" s="73" t="s">
        <v>109</v>
      </c>
      <c r="B1230" s="156">
        <v>33</v>
      </c>
      <c r="C1230" s="156">
        <v>23801</v>
      </c>
    </row>
    <row r="1231" spans="1:3" ht="11.25" customHeight="1" outlineLevel="2" x14ac:dyDescent="0.25">
      <c r="A1231" s="73" t="s">
        <v>173</v>
      </c>
      <c r="B1231" s="156">
        <v>778</v>
      </c>
      <c r="C1231" s="156">
        <v>550635</v>
      </c>
    </row>
    <row r="1232" spans="1:3" ht="11.25" customHeight="1" outlineLevel="1" x14ac:dyDescent="0.25">
      <c r="A1232" s="70" t="s">
        <v>175</v>
      </c>
      <c r="B1232" s="156">
        <v>2969</v>
      </c>
      <c r="C1232" s="156">
        <v>2101385</v>
      </c>
    </row>
    <row r="1233" spans="1:3" ht="11.25" customHeight="1" outlineLevel="2" x14ac:dyDescent="0.25">
      <c r="A1233" s="73" t="s">
        <v>170</v>
      </c>
      <c r="B1233" s="156">
        <v>482</v>
      </c>
      <c r="C1233" s="156">
        <v>341252</v>
      </c>
    </row>
    <row r="1234" spans="1:3" ht="11.25" customHeight="1" outlineLevel="2" x14ac:dyDescent="0.25">
      <c r="A1234" s="73" t="s">
        <v>171</v>
      </c>
      <c r="B1234" s="156">
        <v>1572</v>
      </c>
      <c r="C1234" s="156">
        <v>1111239</v>
      </c>
    </row>
    <row r="1235" spans="1:3" ht="11.25" customHeight="1" outlineLevel="2" x14ac:dyDescent="0.25">
      <c r="A1235" s="73" t="s">
        <v>172</v>
      </c>
      <c r="B1235" s="156">
        <v>104</v>
      </c>
      <c r="C1235" s="156">
        <v>74458</v>
      </c>
    </row>
    <row r="1236" spans="1:3" ht="11.25" customHeight="1" outlineLevel="2" x14ac:dyDescent="0.25">
      <c r="A1236" s="73" t="s">
        <v>109</v>
      </c>
      <c r="B1236" s="156">
        <v>33</v>
      </c>
      <c r="C1236" s="156">
        <v>23801</v>
      </c>
    </row>
    <row r="1237" spans="1:3" ht="11.25" customHeight="1" outlineLevel="2" x14ac:dyDescent="0.25">
      <c r="A1237" s="73" t="s">
        <v>173</v>
      </c>
      <c r="B1237" s="156">
        <v>778</v>
      </c>
      <c r="C1237" s="156">
        <v>550635</v>
      </c>
    </row>
    <row r="1238" spans="1:3" ht="11.25" customHeight="1" outlineLevel="1" x14ac:dyDescent="0.25">
      <c r="A1238" s="70" t="s">
        <v>176</v>
      </c>
      <c r="B1238" s="156">
        <v>2978</v>
      </c>
      <c r="C1238" s="156">
        <v>2101392</v>
      </c>
    </row>
    <row r="1239" spans="1:3" ht="11.25" customHeight="1" outlineLevel="2" x14ac:dyDescent="0.25">
      <c r="A1239" s="73" t="s">
        <v>170</v>
      </c>
      <c r="B1239" s="156">
        <v>484</v>
      </c>
      <c r="C1239" s="156">
        <v>341254</v>
      </c>
    </row>
    <row r="1240" spans="1:3" ht="11.25" customHeight="1" outlineLevel="2" x14ac:dyDescent="0.25">
      <c r="A1240" s="73" t="s">
        <v>171</v>
      </c>
      <c r="B1240" s="156">
        <v>1572</v>
      </c>
      <c r="C1240" s="156">
        <v>1111242</v>
      </c>
    </row>
    <row r="1241" spans="1:3" ht="11.25" customHeight="1" outlineLevel="2" x14ac:dyDescent="0.25">
      <c r="A1241" s="73" t="s">
        <v>172</v>
      </c>
      <c r="B1241" s="156">
        <v>107</v>
      </c>
      <c r="C1241" s="156">
        <v>74460</v>
      </c>
    </row>
    <row r="1242" spans="1:3" ht="11.25" customHeight="1" outlineLevel="2" x14ac:dyDescent="0.25">
      <c r="A1242" s="73" t="s">
        <v>109</v>
      </c>
      <c r="B1242" s="156">
        <v>34</v>
      </c>
      <c r="C1242" s="156">
        <v>23802</v>
      </c>
    </row>
    <row r="1243" spans="1:3" ht="11.25" customHeight="1" outlineLevel="2" x14ac:dyDescent="0.25">
      <c r="A1243" s="73" t="s">
        <v>173</v>
      </c>
      <c r="B1243" s="156">
        <v>781</v>
      </c>
      <c r="C1243" s="156">
        <v>550634</v>
      </c>
    </row>
    <row r="1244" spans="1:3" ht="5.0999999999999996" customHeight="1" x14ac:dyDescent="0.25">
      <c r="A1244" s="227"/>
      <c r="B1244" s="156">
        <v>0</v>
      </c>
      <c r="C1244" s="156">
        <v>0</v>
      </c>
    </row>
    <row r="1245" spans="1:3" ht="21.75" customHeight="1" x14ac:dyDescent="0.25">
      <c r="A1245" s="158" t="s">
        <v>71</v>
      </c>
      <c r="B1245" s="156">
        <v>3078</v>
      </c>
      <c r="C1245" s="156">
        <v>2147057</v>
      </c>
    </row>
    <row r="1246" spans="1:3" ht="11.25" customHeight="1" outlineLevel="1" x14ac:dyDescent="0.25">
      <c r="A1246" s="70" t="s">
        <v>169</v>
      </c>
      <c r="B1246" s="156">
        <v>771</v>
      </c>
      <c r="C1246" s="156">
        <v>536764</v>
      </c>
    </row>
    <row r="1247" spans="1:3" ht="11.25" customHeight="1" outlineLevel="2" x14ac:dyDescent="0.25">
      <c r="A1247" s="73" t="s">
        <v>170</v>
      </c>
      <c r="B1247" s="156">
        <v>154</v>
      </c>
      <c r="C1247" s="156">
        <v>107353</v>
      </c>
    </row>
    <row r="1248" spans="1:3" ht="11.25" customHeight="1" outlineLevel="2" x14ac:dyDescent="0.25">
      <c r="A1248" s="73" t="s">
        <v>171</v>
      </c>
      <c r="B1248" s="156">
        <v>154</v>
      </c>
      <c r="C1248" s="156">
        <v>107353</v>
      </c>
    </row>
    <row r="1249" spans="1:3" ht="11.25" customHeight="1" outlineLevel="2" x14ac:dyDescent="0.25">
      <c r="A1249" s="73" t="s">
        <v>172</v>
      </c>
      <c r="B1249" s="156">
        <v>154</v>
      </c>
      <c r="C1249" s="156">
        <v>107353</v>
      </c>
    </row>
    <row r="1250" spans="1:3" ht="11.25" customHeight="1" outlineLevel="2" x14ac:dyDescent="0.25">
      <c r="A1250" s="73" t="s">
        <v>109</v>
      </c>
      <c r="B1250" s="156">
        <v>155</v>
      </c>
      <c r="C1250" s="156">
        <v>107352</v>
      </c>
    </row>
    <row r="1251" spans="1:3" ht="11.25" customHeight="1" outlineLevel="2" x14ac:dyDescent="0.25">
      <c r="A1251" s="73" t="s">
        <v>173</v>
      </c>
      <c r="B1251" s="156">
        <v>154</v>
      </c>
      <c r="C1251" s="156">
        <v>107353</v>
      </c>
    </row>
    <row r="1252" spans="1:3" ht="11.25" customHeight="1" outlineLevel="1" x14ac:dyDescent="0.25">
      <c r="A1252" s="70" t="s">
        <v>174</v>
      </c>
      <c r="B1252" s="156">
        <v>771</v>
      </c>
      <c r="C1252" s="156">
        <v>536764</v>
      </c>
    </row>
    <row r="1253" spans="1:3" ht="11.25" customHeight="1" outlineLevel="2" x14ac:dyDescent="0.25">
      <c r="A1253" s="73" t="s">
        <v>170</v>
      </c>
      <c r="B1253" s="156">
        <v>154</v>
      </c>
      <c r="C1253" s="156">
        <v>107353</v>
      </c>
    </row>
    <row r="1254" spans="1:3" ht="11.25" customHeight="1" outlineLevel="2" x14ac:dyDescent="0.25">
      <c r="A1254" s="73" t="s">
        <v>171</v>
      </c>
      <c r="B1254" s="156">
        <v>154</v>
      </c>
      <c r="C1254" s="156">
        <v>107353</v>
      </c>
    </row>
    <row r="1255" spans="1:3" ht="11.25" customHeight="1" outlineLevel="2" x14ac:dyDescent="0.25">
      <c r="A1255" s="73" t="s">
        <v>172</v>
      </c>
      <c r="B1255" s="156">
        <v>154</v>
      </c>
      <c r="C1255" s="156">
        <v>107353</v>
      </c>
    </row>
    <row r="1256" spans="1:3" ht="11.25" customHeight="1" outlineLevel="2" x14ac:dyDescent="0.25">
      <c r="A1256" s="73" t="s">
        <v>109</v>
      </c>
      <c r="B1256" s="156">
        <v>155</v>
      </c>
      <c r="C1256" s="156">
        <v>107352</v>
      </c>
    </row>
    <row r="1257" spans="1:3" ht="11.25" customHeight="1" outlineLevel="2" x14ac:dyDescent="0.25">
      <c r="A1257" s="73" t="s">
        <v>173</v>
      </c>
      <c r="B1257" s="156">
        <v>154</v>
      </c>
      <c r="C1257" s="156">
        <v>107353</v>
      </c>
    </row>
    <row r="1258" spans="1:3" ht="11.25" customHeight="1" outlineLevel="1" x14ac:dyDescent="0.25">
      <c r="A1258" s="70" t="s">
        <v>175</v>
      </c>
      <c r="B1258" s="156">
        <v>771</v>
      </c>
      <c r="C1258" s="156">
        <v>536764</v>
      </c>
    </row>
    <row r="1259" spans="1:3" ht="11.25" customHeight="1" outlineLevel="2" x14ac:dyDescent="0.25">
      <c r="A1259" s="73" t="s">
        <v>170</v>
      </c>
      <c r="B1259" s="156">
        <v>154</v>
      </c>
      <c r="C1259" s="156">
        <v>107353</v>
      </c>
    </row>
    <row r="1260" spans="1:3" ht="11.25" customHeight="1" outlineLevel="2" x14ac:dyDescent="0.25">
      <c r="A1260" s="73" t="s">
        <v>171</v>
      </c>
      <c r="B1260" s="156">
        <v>154</v>
      </c>
      <c r="C1260" s="156">
        <v>107353</v>
      </c>
    </row>
    <row r="1261" spans="1:3" ht="11.25" customHeight="1" outlineLevel="2" x14ac:dyDescent="0.25">
      <c r="A1261" s="73" t="s">
        <v>172</v>
      </c>
      <c r="B1261" s="156">
        <v>154</v>
      </c>
      <c r="C1261" s="156">
        <v>107353</v>
      </c>
    </row>
    <row r="1262" spans="1:3" ht="11.25" customHeight="1" outlineLevel="2" x14ac:dyDescent="0.25">
      <c r="A1262" s="73" t="s">
        <v>109</v>
      </c>
      <c r="B1262" s="156">
        <v>155</v>
      </c>
      <c r="C1262" s="156">
        <v>107352</v>
      </c>
    </row>
    <row r="1263" spans="1:3" ht="11.25" customHeight="1" outlineLevel="2" x14ac:dyDescent="0.25">
      <c r="A1263" s="73" t="s">
        <v>173</v>
      </c>
      <c r="B1263" s="156">
        <v>154</v>
      </c>
      <c r="C1263" s="156">
        <v>107353</v>
      </c>
    </row>
    <row r="1264" spans="1:3" ht="11.25" customHeight="1" outlineLevel="1" x14ac:dyDescent="0.25">
      <c r="A1264" s="70" t="s">
        <v>176</v>
      </c>
      <c r="B1264" s="156">
        <v>765</v>
      </c>
      <c r="C1264" s="156">
        <v>536765</v>
      </c>
    </row>
    <row r="1265" spans="1:3" ht="11.25" customHeight="1" outlineLevel="2" x14ac:dyDescent="0.25">
      <c r="A1265" s="73" t="s">
        <v>170</v>
      </c>
      <c r="B1265" s="156">
        <v>153</v>
      </c>
      <c r="C1265" s="156">
        <v>107353</v>
      </c>
    </row>
    <row r="1266" spans="1:3" ht="11.25" customHeight="1" outlineLevel="2" x14ac:dyDescent="0.25">
      <c r="A1266" s="73" t="s">
        <v>171</v>
      </c>
      <c r="B1266" s="156">
        <v>153</v>
      </c>
      <c r="C1266" s="156">
        <v>107353</v>
      </c>
    </row>
    <row r="1267" spans="1:3" ht="11.25" customHeight="1" outlineLevel="2" x14ac:dyDescent="0.25">
      <c r="A1267" s="73" t="s">
        <v>172</v>
      </c>
      <c r="B1267" s="156">
        <v>153</v>
      </c>
      <c r="C1267" s="156">
        <v>107353</v>
      </c>
    </row>
    <row r="1268" spans="1:3" ht="11.25" customHeight="1" outlineLevel="2" x14ac:dyDescent="0.25">
      <c r="A1268" s="73" t="s">
        <v>109</v>
      </c>
      <c r="B1268" s="156">
        <v>152</v>
      </c>
      <c r="C1268" s="156">
        <v>107354</v>
      </c>
    </row>
    <row r="1269" spans="1:3" ht="11.25" customHeight="1" outlineLevel="2" x14ac:dyDescent="0.25">
      <c r="A1269" s="73" t="s">
        <v>173</v>
      </c>
      <c r="B1269" s="156">
        <v>154</v>
      </c>
      <c r="C1269" s="156">
        <v>107352</v>
      </c>
    </row>
    <row r="1270" spans="1:3" ht="5.0999999999999996" customHeight="1" x14ac:dyDescent="0.25">
      <c r="A1270" s="227"/>
      <c r="B1270" s="156">
        <v>0</v>
      </c>
      <c r="C1270" s="156">
        <v>0</v>
      </c>
    </row>
    <row r="1271" spans="1:3" ht="21.75" customHeight="1" x14ac:dyDescent="0.25">
      <c r="A1271" s="158" t="s">
        <v>72</v>
      </c>
      <c r="B1271" s="156">
        <v>1801</v>
      </c>
      <c r="C1271" s="156">
        <v>1256286</v>
      </c>
    </row>
    <row r="1272" spans="1:3" ht="11.25" customHeight="1" outlineLevel="1" x14ac:dyDescent="0.25">
      <c r="A1272" s="70" t="s">
        <v>169</v>
      </c>
      <c r="B1272" s="156">
        <v>451</v>
      </c>
      <c r="C1272" s="156">
        <v>314073</v>
      </c>
    </row>
    <row r="1273" spans="1:3" ht="11.25" customHeight="1" outlineLevel="2" x14ac:dyDescent="0.25">
      <c r="A1273" s="73" t="s">
        <v>109</v>
      </c>
      <c r="B1273" s="156">
        <v>401</v>
      </c>
      <c r="C1273" s="156">
        <v>279342</v>
      </c>
    </row>
    <row r="1274" spans="1:3" ht="11.25" customHeight="1" outlineLevel="2" x14ac:dyDescent="0.25">
      <c r="A1274" s="73" t="s">
        <v>173</v>
      </c>
      <c r="B1274" s="156">
        <v>50</v>
      </c>
      <c r="C1274" s="156">
        <v>34731</v>
      </c>
    </row>
    <row r="1275" spans="1:3" ht="11.25" customHeight="1" outlineLevel="1" x14ac:dyDescent="0.25">
      <c r="A1275" s="70" t="s">
        <v>174</v>
      </c>
      <c r="B1275" s="156">
        <v>451</v>
      </c>
      <c r="C1275" s="156">
        <v>314073</v>
      </c>
    </row>
    <row r="1276" spans="1:3" ht="11.25" customHeight="1" outlineLevel="2" x14ac:dyDescent="0.25">
      <c r="A1276" s="73" t="s">
        <v>172</v>
      </c>
      <c r="B1276" s="156">
        <v>145</v>
      </c>
      <c r="C1276" s="156">
        <v>100884</v>
      </c>
    </row>
    <row r="1277" spans="1:3" ht="11.25" customHeight="1" outlineLevel="2" x14ac:dyDescent="0.25">
      <c r="A1277" s="73" t="s">
        <v>109</v>
      </c>
      <c r="B1277" s="156">
        <v>306</v>
      </c>
      <c r="C1277" s="156">
        <v>213189</v>
      </c>
    </row>
    <row r="1278" spans="1:3" ht="11.25" customHeight="1" outlineLevel="1" x14ac:dyDescent="0.25">
      <c r="A1278" s="70" t="s">
        <v>175</v>
      </c>
      <c r="B1278" s="156">
        <v>451</v>
      </c>
      <c r="C1278" s="156">
        <v>314073</v>
      </c>
    </row>
    <row r="1279" spans="1:3" ht="11.25" customHeight="1" outlineLevel="2" x14ac:dyDescent="0.25">
      <c r="A1279" s="73" t="s">
        <v>172</v>
      </c>
      <c r="B1279" s="156">
        <v>145</v>
      </c>
      <c r="C1279" s="156">
        <v>100884</v>
      </c>
    </row>
    <row r="1280" spans="1:3" ht="11.25" customHeight="1" outlineLevel="2" x14ac:dyDescent="0.25">
      <c r="A1280" s="73" t="s">
        <v>109</v>
      </c>
      <c r="B1280" s="156">
        <v>306</v>
      </c>
      <c r="C1280" s="156">
        <v>213189</v>
      </c>
    </row>
    <row r="1281" spans="1:3" ht="11.25" customHeight="1" outlineLevel="1" x14ac:dyDescent="0.25">
      <c r="A1281" s="70" t="s">
        <v>176</v>
      </c>
      <c r="B1281" s="156">
        <v>448</v>
      </c>
      <c r="C1281" s="156">
        <v>314067</v>
      </c>
    </row>
    <row r="1282" spans="1:3" ht="11.25" customHeight="1" outlineLevel="2" x14ac:dyDescent="0.25">
      <c r="A1282" s="73" t="s">
        <v>172</v>
      </c>
      <c r="B1282" s="156">
        <v>143</v>
      </c>
      <c r="C1282" s="156">
        <v>100880</v>
      </c>
    </row>
    <row r="1283" spans="1:3" ht="11.25" customHeight="1" outlineLevel="2" x14ac:dyDescent="0.25">
      <c r="A1283" s="73" t="s">
        <v>109</v>
      </c>
      <c r="B1283" s="156">
        <v>305</v>
      </c>
      <c r="C1283" s="156">
        <v>213187</v>
      </c>
    </row>
    <row r="1284" spans="1:3" ht="5.0999999999999996" customHeight="1" x14ac:dyDescent="0.25">
      <c r="A1284" s="227"/>
      <c r="B1284" s="156">
        <v>0</v>
      </c>
      <c r="C1284" s="156">
        <v>0</v>
      </c>
    </row>
    <row r="1285" spans="1:3" ht="21.75" customHeight="1" x14ac:dyDescent="0.25">
      <c r="A1285" s="158" t="s">
        <v>164</v>
      </c>
      <c r="B1285" s="156">
        <v>134</v>
      </c>
      <c r="C1285" s="156">
        <v>93472</v>
      </c>
    </row>
    <row r="1286" spans="1:3" ht="11.25" customHeight="1" outlineLevel="1" x14ac:dyDescent="0.25">
      <c r="A1286" s="70" t="s">
        <v>169</v>
      </c>
      <c r="B1286" s="156">
        <v>32</v>
      </c>
      <c r="C1286" s="156">
        <v>22847</v>
      </c>
    </row>
    <row r="1287" spans="1:3" ht="11.25" customHeight="1" outlineLevel="2" x14ac:dyDescent="0.25">
      <c r="A1287" s="73" t="s">
        <v>170</v>
      </c>
      <c r="B1287" s="156">
        <v>6</v>
      </c>
      <c r="C1287" s="156">
        <v>4430</v>
      </c>
    </row>
    <row r="1288" spans="1:3" ht="11.25" customHeight="1" outlineLevel="2" x14ac:dyDescent="0.25">
      <c r="A1288" s="73" t="s">
        <v>171</v>
      </c>
      <c r="B1288" s="156">
        <v>6</v>
      </c>
      <c r="C1288" s="156">
        <v>4430</v>
      </c>
    </row>
    <row r="1289" spans="1:3" ht="11.25" customHeight="1" outlineLevel="2" x14ac:dyDescent="0.25">
      <c r="A1289" s="73" t="s">
        <v>172</v>
      </c>
      <c r="B1289" s="156">
        <v>6</v>
      </c>
      <c r="C1289" s="156">
        <v>4430</v>
      </c>
    </row>
    <row r="1290" spans="1:3" ht="11.25" customHeight="1" outlineLevel="2" x14ac:dyDescent="0.25">
      <c r="A1290" s="73" t="s">
        <v>109</v>
      </c>
      <c r="B1290" s="156">
        <v>8</v>
      </c>
      <c r="C1290" s="156">
        <v>5127</v>
      </c>
    </row>
    <row r="1291" spans="1:3" ht="11.25" customHeight="1" outlineLevel="2" x14ac:dyDescent="0.25">
      <c r="A1291" s="73" t="s">
        <v>173</v>
      </c>
      <c r="B1291" s="156">
        <v>6</v>
      </c>
      <c r="C1291" s="156">
        <v>4430</v>
      </c>
    </row>
    <row r="1292" spans="1:3" ht="11.25" customHeight="1" outlineLevel="1" x14ac:dyDescent="0.25">
      <c r="A1292" s="70" t="s">
        <v>174</v>
      </c>
      <c r="B1292" s="156">
        <v>33</v>
      </c>
      <c r="C1292" s="156">
        <v>23543</v>
      </c>
    </row>
    <row r="1293" spans="1:3" ht="11.25" customHeight="1" outlineLevel="2" x14ac:dyDescent="0.25">
      <c r="A1293" s="73" t="s">
        <v>170</v>
      </c>
      <c r="B1293" s="156">
        <v>6</v>
      </c>
      <c r="C1293" s="156">
        <v>4430</v>
      </c>
    </row>
    <row r="1294" spans="1:3" ht="11.25" customHeight="1" outlineLevel="2" x14ac:dyDescent="0.25">
      <c r="A1294" s="73" t="s">
        <v>171</v>
      </c>
      <c r="B1294" s="156">
        <v>6</v>
      </c>
      <c r="C1294" s="156">
        <v>4429</v>
      </c>
    </row>
    <row r="1295" spans="1:3" ht="11.25" customHeight="1" outlineLevel="2" x14ac:dyDescent="0.25">
      <c r="A1295" s="73" t="s">
        <v>172</v>
      </c>
      <c r="B1295" s="156">
        <v>6</v>
      </c>
      <c r="C1295" s="156">
        <v>4430</v>
      </c>
    </row>
    <row r="1296" spans="1:3" ht="11.25" customHeight="1" outlineLevel="2" x14ac:dyDescent="0.25">
      <c r="A1296" s="73" t="s">
        <v>109</v>
      </c>
      <c r="B1296" s="156">
        <v>8</v>
      </c>
      <c r="C1296" s="156">
        <v>5127</v>
      </c>
    </row>
    <row r="1297" spans="1:3" ht="11.25" customHeight="1" outlineLevel="2" x14ac:dyDescent="0.25">
      <c r="A1297" s="73" t="s">
        <v>173</v>
      </c>
      <c r="B1297" s="156">
        <v>7</v>
      </c>
      <c r="C1297" s="156">
        <v>5127</v>
      </c>
    </row>
    <row r="1298" spans="1:3" ht="11.25" customHeight="1" outlineLevel="1" x14ac:dyDescent="0.25">
      <c r="A1298" s="70" t="s">
        <v>175</v>
      </c>
      <c r="B1298" s="156">
        <v>33</v>
      </c>
      <c r="C1298" s="156">
        <v>23541</v>
      </c>
    </row>
    <row r="1299" spans="1:3" ht="11.25" customHeight="1" outlineLevel="2" x14ac:dyDescent="0.25">
      <c r="A1299" s="73" t="s">
        <v>170</v>
      </c>
      <c r="B1299" s="156">
        <v>6</v>
      </c>
      <c r="C1299" s="156">
        <v>4429</v>
      </c>
    </row>
    <row r="1300" spans="1:3" ht="11.25" customHeight="1" outlineLevel="2" x14ac:dyDescent="0.25">
      <c r="A1300" s="73" t="s">
        <v>171</v>
      </c>
      <c r="B1300" s="156">
        <v>6</v>
      </c>
      <c r="C1300" s="156">
        <v>4429</v>
      </c>
    </row>
    <row r="1301" spans="1:3" ht="11.25" customHeight="1" outlineLevel="2" x14ac:dyDescent="0.25">
      <c r="A1301" s="73" t="s">
        <v>172</v>
      </c>
      <c r="B1301" s="156">
        <v>6</v>
      </c>
      <c r="C1301" s="156">
        <v>4429</v>
      </c>
    </row>
    <row r="1302" spans="1:3" ht="11.25" customHeight="1" outlineLevel="2" x14ac:dyDescent="0.25">
      <c r="A1302" s="73" t="s">
        <v>109</v>
      </c>
      <c r="B1302" s="156">
        <v>8</v>
      </c>
      <c r="C1302" s="156">
        <v>5127</v>
      </c>
    </row>
    <row r="1303" spans="1:3" ht="11.25" customHeight="1" outlineLevel="2" x14ac:dyDescent="0.25">
      <c r="A1303" s="73" t="s">
        <v>173</v>
      </c>
      <c r="B1303" s="156">
        <v>7</v>
      </c>
      <c r="C1303" s="156">
        <v>5127</v>
      </c>
    </row>
    <row r="1304" spans="1:3" ht="11.25" customHeight="1" outlineLevel="1" x14ac:dyDescent="0.25">
      <c r="A1304" s="70" t="s">
        <v>176</v>
      </c>
      <c r="B1304" s="156">
        <v>36</v>
      </c>
      <c r="C1304" s="156">
        <v>23541</v>
      </c>
    </row>
    <row r="1305" spans="1:3" ht="11.25" customHeight="1" outlineLevel="2" x14ac:dyDescent="0.25">
      <c r="A1305" s="73" t="s">
        <v>170</v>
      </c>
      <c r="B1305" s="156">
        <v>7</v>
      </c>
      <c r="C1305" s="156">
        <v>4429</v>
      </c>
    </row>
    <row r="1306" spans="1:3" ht="11.25" customHeight="1" outlineLevel="2" x14ac:dyDescent="0.25">
      <c r="A1306" s="73" t="s">
        <v>171</v>
      </c>
      <c r="B1306" s="156">
        <v>7</v>
      </c>
      <c r="C1306" s="156">
        <v>4429</v>
      </c>
    </row>
    <row r="1307" spans="1:3" ht="11.25" customHeight="1" outlineLevel="2" x14ac:dyDescent="0.25">
      <c r="A1307" s="73" t="s">
        <v>172</v>
      </c>
      <c r="B1307" s="156">
        <v>7</v>
      </c>
      <c r="C1307" s="156">
        <v>4429</v>
      </c>
    </row>
    <row r="1308" spans="1:3" ht="11.25" customHeight="1" outlineLevel="2" x14ac:dyDescent="0.25">
      <c r="A1308" s="73" t="s">
        <v>109</v>
      </c>
      <c r="B1308" s="156">
        <v>7</v>
      </c>
      <c r="C1308" s="156">
        <v>5127</v>
      </c>
    </row>
    <row r="1309" spans="1:3" ht="11.25" customHeight="1" outlineLevel="2" x14ac:dyDescent="0.25">
      <c r="A1309" s="73" t="s">
        <v>173</v>
      </c>
      <c r="B1309" s="156">
        <v>8</v>
      </c>
      <c r="C1309" s="156">
        <v>5127</v>
      </c>
    </row>
    <row r="1310" spans="1:3" ht="5.0999999999999996" customHeight="1" x14ac:dyDescent="0.25">
      <c r="A1310" s="227"/>
      <c r="B1310" s="156">
        <v>0</v>
      </c>
      <c r="C1310" s="156">
        <v>0</v>
      </c>
    </row>
    <row r="1311" spans="1:3" ht="11.25" customHeight="1" x14ac:dyDescent="0.25">
      <c r="A1311" s="158" t="s">
        <v>1560</v>
      </c>
      <c r="B1311" s="156">
        <v>2483</v>
      </c>
      <c r="C1311" s="156">
        <v>1732015</v>
      </c>
    </row>
    <row r="1312" spans="1:3" ht="11.25" customHeight="1" outlineLevel="1" x14ac:dyDescent="0.25">
      <c r="A1312" s="70" t="s">
        <v>169</v>
      </c>
      <c r="B1312" s="156">
        <v>620</v>
      </c>
      <c r="C1312" s="156">
        <v>433005</v>
      </c>
    </row>
    <row r="1313" spans="1:3" ht="11.25" customHeight="1" outlineLevel="2" x14ac:dyDescent="0.25">
      <c r="A1313" s="73" t="s">
        <v>170</v>
      </c>
      <c r="B1313" s="156">
        <v>124</v>
      </c>
      <c r="C1313" s="156">
        <v>86601</v>
      </c>
    </row>
    <row r="1314" spans="1:3" ht="11.25" customHeight="1" outlineLevel="2" x14ac:dyDescent="0.25">
      <c r="A1314" s="73" t="s">
        <v>171</v>
      </c>
      <c r="B1314" s="156">
        <v>124</v>
      </c>
      <c r="C1314" s="156">
        <v>86601</v>
      </c>
    </row>
    <row r="1315" spans="1:3" ht="11.25" customHeight="1" outlineLevel="2" x14ac:dyDescent="0.25">
      <c r="A1315" s="73" t="s">
        <v>172</v>
      </c>
      <c r="B1315" s="156">
        <v>124</v>
      </c>
      <c r="C1315" s="156">
        <v>86601</v>
      </c>
    </row>
    <row r="1316" spans="1:3" ht="11.25" customHeight="1" outlineLevel="2" x14ac:dyDescent="0.25">
      <c r="A1316" s="73" t="s">
        <v>109</v>
      </c>
      <c r="B1316" s="156">
        <v>124</v>
      </c>
      <c r="C1316" s="156">
        <v>86601</v>
      </c>
    </row>
    <row r="1317" spans="1:3" ht="11.25" customHeight="1" outlineLevel="2" x14ac:dyDescent="0.25">
      <c r="A1317" s="73" t="s">
        <v>173</v>
      </c>
      <c r="B1317" s="156">
        <v>124</v>
      </c>
      <c r="C1317" s="156">
        <v>86601</v>
      </c>
    </row>
    <row r="1318" spans="1:3" ht="11.25" customHeight="1" outlineLevel="1" x14ac:dyDescent="0.25">
      <c r="A1318" s="70" t="s">
        <v>174</v>
      </c>
      <c r="B1318" s="156">
        <v>620</v>
      </c>
      <c r="C1318" s="156">
        <v>433005</v>
      </c>
    </row>
    <row r="1319" spans="1:3" ht="11.25" customHeight="1" outlineLevel="2" x14ac:dyDescent="0.25">
      <c r="A1319" s="73" t="s">
        <v>170</v>
      </c>
      <c r="B1319" s="156">
        <v>124</v>
      </c>
      <c r="C1319" s="156">
        <v>86601</v>
      </c>
    </row>
    <row r="1320" spans="1:3" ht="11.25" customHeight="1" outlineLevel="2" x14ac:dyDescent="0.25">
      <c r="A1320" s="73" t="s">
        <v>171</v>
      </c>
      <c r="B1320" s="156">
        <v>124</v>
      </c>
      <c r="C1320" s="156">
        <v>86601</v>
      </c>
    </row>
    <row r="1321" spans="1:3" ht="11.25" customHeight="1" outlineLevel="2" x14ac:dyDescent="0.25">
      <c r="A1321" s="73" t="s">
        <v>172</v>
      </c>
      <c r="B1321" s="156">
        <v>124</v>
      </c>
      <c r="C1321" s="156">
        <v>86601</v>
      </c>
    </row>
    <row r="1322" spans="1:3" ht="11.25" customHeight="1" outlineLevel="2" x14ac:dyDescent="0.25">
      <c r="A1322" s="73" t="s">
        <v>109</v>
      </c>
      <c r="B1322" s="156">
        <v>124</v>
      </c>
      <c r="C1322" s="156">
        <v>86601</v>
      </c>
    </row>
    <row r="1323" spans="1:3" ht="11.25" customHeight="1" outlineLevel="2" x14ac:dyDescent="0.25">
      <c r="A1323" s="73" t="s">
        <v>173</v>
      </c>
      <c r="B1323" s="156">
        <v>124</v>
      </c>
      <c r="C1323" s="156">
        <v>86601</v>
      </c>
    </row>
    <row r="1324" spans="1:3" ht="11.25" customHeight="1" outlineLevel="1" x14ac:dyDescent="0.25">
      <c r="A1324" s="70" t="s">
        <v>175</v>
      </c>
      <c r="B1324" s="156">
        <v>620</v>
      </c>
      <c r="C1324" s="156">
        <v>433005</v>
      </c>
    </row>
    <row r="1325" spans="1:3" ht="11.25" customHeight="1" outlineLevel="2" x14ac:dyDescent="0.25">
      <c r="A1325" s="73" t="s">
        <v>170</v>
      </c>
      <c r="B1325" s="156">
        <v>124</v>
      </c>
      <c r="C1325" s="156">
        <v>86601</v>
      </c>
    </row>
    <row r="1326" spans="1:3" ht="11.25" customHeight="1" outlineLevel="2" x14ac:dyDescent="0.25">
      <c r="A1326" s="73" t="s">
        <v>171</v>
      </c>
      <c r="B1326" s="156">
        <v>124</v>
      </c>
      <c r="C1326" s="156">
        <v>86601</v>
      </c>
    </row>
    <row r="1327" spans="1:3" ht="11.25" customHeight="1" outlineLevel="2" x14ac:dyDescent="0.25">
      <c r="A1327" s="73" t="s">
        <v>172</v>
      </c>
      <c r="B1327" s="156">
        <v>124</v>
      </c>
      <c r="C1327" s="156">
        <v>86601</v>
      </c>
    </row>
    <row r="1328" spans="1:3" ht="11.25" customHeight="1" outlineLevel="2" x14ac:dyDescent="0.25">
      <c r="A1328" s="73" t="s">
        <v>109</v>
      </c>
      <c r="B1328" s="156">
        <v>124</v>
      </c>
      <c r="C1328" s="156">
        <v>86601</v>
      </c>
    </row>
    <row r="1329" spans="1:3" ht="11.25" customHeight="1" outlineLevel="2" x14ac:dyDescent="0.25">
      <c r="A1329" s="73" t="s">
        <v>173</v>
      </c>
      <c r="B1329" s="156">
        <v>124</v>
      </c>
      <c r="C1329" s="156">
        <v>86601</v>
      </c>
    </row>
    <row r="1330" spans="1:3" ht="11.25" customHeight="1" outlineLevel="1" x14ac:dyDescent="0.25">
      <c r="A1330" s="70" t="s">
        <v>176</v>
      </c>
      <c r="B1330" s="156">
        <v>623</v>
      </c>
      <c r="C1330" s="156">
        <v>433000</v>
      </c>
    </row>
    <row r="1331" spans="1:3" ht="11.25" customHeight="1" outlineLevel="2" x14ac:dyDescent="0.25">
      <c r="A1331" s="73" t="s">
        <v>170</v>
      </c>
      <c r="B1331" s="156">
        <v>125</v>
      </c>
      <c r="C1331" s="156">
        <v>86600</v>
      </c>
    </row>
    <row r="1332" spans="1:3" ht="11.25" customHeight="1" outlineLevel="2" x14ac:dyDescent="0.25">
      <c r="A1332" s="73" t="s">
        <v>171</v>
      </c>
      <c r="B1332" s="156">
        <v>125</v>
      </c>
      <c r="C1332" s="156">
        <v>86600</v>
      </c>
    </row>
    <row r="1333" spans="1:3" ht="11.25" customHeight="1" outlineLevel="2" x14ac:dyDescent="0.25">
      <c r="A1333" s="73" t="s">
        <v>172</v>
      </c>
      <c r="B1333" s="156">
        <v>125</v>
      </c>
      <c r="C1333" s="156">
        <v>86600</v>
      </c>
    </row>
    <row r="1334" spans="1:3" ht="11.25" customHeight="1" outlineLevel="2" x14ac:dyDescent="0.25">
      <c r="A1334" s="73" t="s">
        <v>109</v>
      </c>
      <c r="B1334" s="156">
        <v>124</v>
      </c>
      <c r="C1334" s="156">
        <v>86599</v>
      </c>
    </row>
    <row r="1335" spans="1:3" ht="11.25" customHeight="1" outlineLevel="2" x14ac:dyDescent="0.25">
      <c r="A1335" s="73" t="s">
        <v>173</v>
      </c>
      <c r="B1335" s="156">
        <v>124</v>
      </c>
      <c r="C1335" s="156">
        <v>86601</v>
      </c>
    </row>
    <row r="1336" spans="1:3" ht="5.0999999999999996" customHeight="1" x14ac:dyDescent="0.25">
      <c r="A1336" s="227"/>
      <c r="B1336" s="156">
        <v>0</v>
      </c>
      <c r="C1336" s="156">
        <v>0</v>
      </c>
    </row>
    <row r="1337" spans="1:3" ht="11.25" customHeight="1" x14ac:dyDescent="0.25">
      <c r="A1337" s="158" t="s">
        <v>73</v>
      </c>
      <c r="B1337" s="156">
        <v>746</v>
      </c>
      <c r="C1337" s="156">
        <v>520372</v>
      </c>
    </row>
    <row r="1338" spans="1:3" ht="11.25" customHeight="1" outlineLevel="1" x14ac:dyDescent="0.25">
      <c r="A1338" s="70" t="s">
        <v>169</v>
      </c>
      <c r="B1338" s="156">
        <v>185</v>
      </c>
      <c r="C1338" s="156">
        <v>130095</v>
      </c>
    </row>
    <row r="1339" spans="1:3" ht="11.25" customHeight="1" outlineLevel="2" x14ac:dyDescent="0.25">
      <c r="A1339" s="73" t="s">
        <v>170</v>
      </c>
      <c r="B1339" s="156">
        <v>37</v>
      </c>
      <c r="C1339" s="156">
        <v>26019</v>
      </c>
    </row>
    <row r="1340" spans="1:3" ht="11.25" customHeight="1" outlineLevel="2" x14ac:dyDescent="0.25">
      <c r="A1340" s="73" t="s">
        <v>171</v>
      </c>
      <c r="B1340" s="156">
        <v>37</v>
      </c>
      <c r="C1340" s="156">
        <v>26019</v>
      </c>
    </row>
    <row r="1341" spans="1:3" ht="11.25" customHeight="1" outlineLevel="2" x14ac:dyDescent="0.25">
      <c r="A1341" s="73" t="s">
        <v>172</v>
      </c>
      <c r="B1341" s="156">
        <v>37</v>
      </c>
      <c r="C1341" s="156">
        <v>26019</v>
      </c>
    </row>
    <row r="1342" spans="1:3" ht="11.25" customHeight="1" outlineLevel="2" x14ac:dyDescent="0.25">
      <c r="A1342" s="73" t="s">
        <v>109</v>
      </c>
      <c r="B1342" s="156">
        <v>37</v>
      </c>
      <c r="C1342" s="156">
        <v>26019</v>
      </c>
    </row>
    <row r="1343" spans="1:3" ht="11.25" customHeight="1" outlineLevel="2" x14ac:dyDescent="0.25">
      <c r="A1343" s="73" t="s">
        <v>173</v>
      </c>
      <c r="B1343" s="156">
        <v>37</v>
      </c>
      <c r="C1343" s="156">
        <v>26019</v>
      </c>
    </row>
    <row r="1344" spans="1:3" ht="11.25" customHeight="1" outlineLevel="1" x14ac:dyDescent="0.25">
      <c r="A1344" s="70" t="s">
        <v>174</v>
      </c>
      <c r="B1344" s="156">
        <v>185</v>
      </c>
      <c r="C1344" s="156">
        <v>130095</v>
      </c>
    </row>
    <row r="1345" spans="1:3" ht="11.25" customHeight="1" outlineLevel="2" x14ac:dyDescent="0.25">
      <c r="A1345" s="73" t="s">
        <v>170</v>
      </c>
      <c r="B1345" s="156">
        <v>37</v>
      </c>
      <c r="C1345" s="156">
        <v>26019</v>
      </c>
    </row>
    <row r="1346" spans="1:3" ht="11.25" customHeight="1" outlineLevel="2" x14ac:dyDescent="0.25">
      <c r="A1346" s="73" t="s">
        <v>171</v>
      </c>
      <c r="B1346" s="156">
        <v>37</v>
      </c>
      <c r="C1346" s="156">
        <v>26019</v>
      </c>
    </row>
    <row r="1347" spans="1:3" ht="11.25" customHeight="1" outlineLevel="2" x14ac:dyDescent="0.25">
      <c r="A1347" s="73" t="s">
        <v>172</v>
      </c>
      <c r="B1347" s="156">
        <v>37</v>
      </c>
      <c r="C1347" s="156">
        <v>26019</v>
      </c>
    </row>
    <row r="1348" spans="1:3" ht="11.25" customHeight="1" outlineLevel="2" x14ac:dyDescent="0.25">
      <c r="A1348" s="73" t="s">
        <v>109</v>
      </c>
      <c r="B1348" s="156">
        <v>37</v>
      </c>
      <c r="C1348" s="156">
        <v>26019</v>
      </c>
    </row>
    <row r="1349" spans="1:3" ht="11.25" customHeight="1" outlineLevel="2" x14ac:dyDescent="0.25">
      <c r="A1349" s="73" t="s">
        <v>173</v>
      </c>
      <c r="B1349" s="156">
        <v>37</v>
      </c>
      <c r="C1349" s="156">
        <v>26019</v>
      </c>
    </row>
    <row r="1350" spans="1:3" ht="11.25" customHeight="1" outlineLevel="1" x14ac:dyDescent="0.25">
      <c r="A1350" s="70" t="s">
        <v>175</v>
      </c>
      <c r="B1350" s="156">
        <v>185</v>
      </c>
      <c r="C1350" s="156">
        <v>130095</v>
      </c>
    </row>
    <row r="1351" spans="1:3" ht="11.25" customHeight="1" outlineLevel="2" x14ac:dyDescent="0.25">
      <c r="A1351" s="73" t="s">
        <v>170</v>
      </c>
      <c r="B1351" s="156">
        <v>37</v>
      </c>
      <c r="C1351" s="156">
        <v>26019</v>
      </c>
    </row>
    <row r="1352" spans="1:3" ht="11.25" customHeight="1" outlineLevel="2" x14ac:dyDescent="0.25">
      <c r="A1352" s="73" t="s">
        <v>171</v>
      </c>
      <c r="B1352" s="156">
        <v>37</v>
      </c>
      <c r="C1352" s="156">
        <v>26019</v>
      </c>
    </row>
    <row r="1353" spans="1:3" ht="11.25" customHeight="1" outlineLevel="2" x14ac:dyDescent="0.25">
      <c r="A1353" s="73" t="s">
        <v>172</v>
      </c>
      <c r="B1353" s="156">
        <v>37</v>
      </c>
      <c r="C1353" s="156">
        <v>26019</v>
      </c>
    </row>
    <row r="1354" spans="1:3" ht="11.25" customHeight="1" outlineLevel="2" x14ac:dyDescent="0.25">
      <c r="A1354" s="73" t="s">
        <v>109</v>
      </c>
      <c r="B1354" s="156">
        <v>37</v>
      </c>
      <c r="C1354" s="156">
        <v>26019</v>
      </c>
    </row>
    <row r="1355" spans="1:3" ht="11.25" customHeight="1" outlineLevel="2" x14ac:dyDescent="0.25">
      <c r="A1355" s="73" t="s">
        <v>173</v>
      </c>
      <c r="B1355" s="156">
        <v>37</v>
      </c>
      <c r="C1355" s="156">
        <v>26019</v>
      </c>
    </row>
    <row r="1356" spans="1:3" ht="11.25" customHeight="1" outlineLevel="1" x14ac:dyDescent="0.25">
      <c r="A1356" s="70" t="s">
        <v>176</v>
      </c>
      <c r="B1356" s="156">
        <v>191</v>
      </c>
      <c r="C1356" s="156">
        <v>130087</v>
      </c>
    </row>
    <row r="1357" spans="1:3" ht="11.25" customHeight="1" outlineLevel="2" x14ac:dyDescent="0.25">
      <c r="A1357" s="73" t="s">
        <v>170</v>
      </c>
      <c r="B1357" s="156">
        <v>37</v>
      </c>
      <c r="C1357" s="156">
        <v>26018</v>
      </c>
    </row>
    <row r="1358" spans="1:3" ht="11.25" customHeight="1" outlineLevel="2" x14ac:dyDescent="0.25">
      <c r="A1358" s="73" t="s">
        <v>171</v>
      </c>
      <c r="B1358" s="156">
        <v>38</v>
      </c>
      <c r="C1358" s="156">
        <v>26017</v>
      </c>
    </row>
    <row r="1359" spans="1:3" ht="11.25" customHeight="1" outlineLevel="2" x14ac:dyDescent="0.25">
      <c r="A1359" s="73" t="s">
        <v>172</v>
      </c>
      <c r="B1359" s="156">
        <v>38</v>
      </c>
      <c r="C1359" s="156">
        <v>26018</v>
      </c>
    </row>
    <row r="1360" spans="1:3" ht="11.25" customHeight="1" outlineLevel="2" x14ac:dyDescent="0.25">
      <c r="A1360" s="73" t="s">
        <v>109</v>
      </c>
      <c r="B1360" s="156">
        <v>40</v>
      </c>
      <c r="C1360" s="156">
        <v>26016</v>
      </c>
    </row>
    <row r="1361" spans="1:3" ht="13.5" customHeight="1" outlineLevel="2" x14ac:dyDescent="0.25">
      <c r="A1361" s="73" t="s">
        <v>173</v>
      </c>
      <c r="B1361" s="156">
        <v>38</v>
      </c>
      <c r="C1361" s="156">
        <v>26018</v>
      </c>
    </row>
    <row r="1362" spans="1:3" ht="11.25" customHeight="1" x14ac:dyDescent="0.25">
      <c r="A1362" s="227"/>
      <c r="B1362" s="156">
        <v>0</v>
      </c>
      <c r="C1362" s="156">
        <v>0</v>
      </c>
    </row>
    <row r="1363" spans="1:3" ht="21.75" customHeight="1" x14ac:dyDescent="0.25">
      <c r="A1363" s="158" t="s">
        <v>125</v>
      </c>
      <c r="B1363" s="156">
        <v>36015</v>
      </c>
      <c r="C1363" s="156">
        <v>24793330</v>
      </c>
    </row>
    <row r="1364" spans="1:3" ht="11.25" customHeight="1" outlineLevel="1" x14ac:dyDescent="0.25">
      <c r="A1364" s="70" t="s">
        <v>169</v>
      </c>
      <c r="B1364" s="156">
        <v>9005</v>
      </c>
      <c r="C1364" s="156">
        <v>6198334</v>
      </c>
    </row>
    <row r="1365" spans="1:3" ht="11.25" customHeight="1" outlineLevel="2" x14ac:dyDescent="0.25">
      <c r="A1365" s="73" t="s">
        <v>170</v>
      </c>
      <c r="B1365" s="156">
        <v>519</v>
      </c>
      <c r="C1365" s="156">
        <v>355967</v>
      </c>
    </row>
    <row r="1366" spans="1:3" ht="11.25" customHeight="1" outlineLevel="2" x14ac:dyDescent="0.25">
      <c r="A1366" s="73" t="s">
        <v>171</v>
      </c>
      <c r="B1366" s="156">
        <v>4605</v>
      </c>
      <c r="C1366" s="156">
        <v>3171367</v>
      </c>
    </row>
    <row r="1367" spans="1:3" ht="11.25" customHeight="1" outlineLevel="2" x14ac:dyDescent="0.25">
      <c r="A1367" s="73" t="s">
        <v>172</v>
      </c>
      <c r="B1367" s="156">
        <v>2084</v>
      </c>
      <c r="C1367" s="156">
        <v>1434463</v>
      </c>
    </row>
    <row r="1368" spans="1:3" ht="11.25" customHeight="1" outlineLevel="2" x14ac:dyDescent="0.25">
      <c r="A1368" s="73" t="s">
        <v>109</v>
      </c>
      <c r="B1368" s="156">
        <v>53</v>
      </c>
      <c r="C1368" s="156">
        <v>36354</v>
      </c>
    </row>
    <row r="1369" spans="1:3" ht="11.25" customHeight="1" outlineLevel="2" x14ac:dyDescent="0.25">
      <c r="A1369" s="73" t="s">
        <v>173</v>
      </c>
      <c r="B1369" s="156">
        <v>1744</v>
      </c>
      <c r="C1369" s="156">
        <v>1200183</v>
      </c>
    </row>
    <row r="1370" spans="1:3" ht="11.25" customHeight="1" outlineLevel="1" x14ac:dyDescent="0.25">
      <c r="A1370" s="70" t="s">
        <v>174</v>
      </c>
      <c r="B1370" s="156">
        <v>9005</v>
      </c>
      <c r="C1370" s="156">
        <v>6198334</v>
      </c>
    </row>
    <row r="1371" spans="1:3" ht="11.25" customHeight="1" outlineLevel="2" x14ac:dyDescent="0.25">
      <c r="A1371" s="73" t="s">
        <v>170</v>
      </c>
      <c r="B1371" s="156">
        <v>519</v>
      </c>
      <c r="C1371" s="156">
        <v>355967</v>
      </c>
    </row>
    <row r="1372" spans="1:3" ht="11.25" customHeight="1" outlineLevel="2" x14ac:dyDescent="0.25">
      <c r="A1372" s="73" t="s">
        <v>171</v>
      </c>
      <c r="B1372" s="156">
        <v>4605</v>
      </c>
      <c r="C1372" s="156">
        <v>3171367</v>
      </c>
    </row>
    <row r="1373" spans="1:3" ht="11.25" customHeight="1" outlineLevel="2" x14ac:dyDescent="0.25">
      <c r="A1373" s="73" t="s">
        <v>172</v>
      </c>
      <c r="B1373" s="156">
        <v>2084</v>
      </c>
      <c r="C1373" s="156">
        <v>1434463</v>
      </c>
    </row>
    <row r="1374" spans="1:3" ht="11.25" customHeight="1" outlineLevel="2" x14ac:dyDescent="0.25">
      <c r="A1374" s="73" t="s">
        <v>109</v>
      </c>
      <c r="B1374" s="156">
        <v>53</v>
      </c>
      <c r="C1374" s="156">
        <v>36354</v>
      </c>
    </row>
    <row r="1375" spans="1:3" ht="11.25" customHeight="1" outlineLevel="2" x14ac:dyDescent="0.25">
      <c r="A1375" s="73" t="s">
        <v>173</v>
      </c>
      <c r="B1375" s="156">
        <v>1744</v>
      </c>
      <c r="C1375" s="156">
        <v>1200183</v>
      </c>
    </row>
    <row r="1376" spans="1:3" ht="11.25" customHeight="1" outlineLevel="1" x14ac:dyDescent="0.25">
      <c r="A1376" s="70" t="s">
        <v>175</v>
      </c>
      <c r="B1376" s="156">
        <v>9005</v>
      </c>
      <c r="C1376" s="156">
        <v>6198334</v>
      </c>
    </row>
    <row r="1377" spans="1:3" ht="11.25" customHeight="1" outlineLevel="2" x14ac:dyDescent="0.25">
      <c r="A1377" s="73" t="s">
        <v>170</v>
      </c>
      <c r="B1377" s="156">
        <v>519</v>
      </c>
      <c r="C1377" s="156">
        <v>355967</v>
      </c>
    </row>
    <row r="1378" spans="1:3" ht="11.25" customHeight="1" outlineLevel="2" x14ac:dyDescent="0.25">
      <c r="A1378" s="73" t="s">
        <v>171</v>
      </c>
      <c r="B1378" s="156">
        <v>4605</v>
      </c>
      <c r="C1378" s="156">
        <v>3171367</v>
      </c>
    </row>
    <row r="1379" spans="1:3" ht="11.25" customHeight="1" outlineLevel="2" x14ac:dyDescent="0.25">
      <c r="A1379" s="73" t="s">
        <v>172</v>
      </c>
      <c r="B1379" s="156">
        <v>2084</v>
      </c>
      <c r="C1379" s="156">
        <v>1434463</v>
      </c>
    </row>
    <row r="1380" spans="1:3" ht="11.25" customHeight="1" outlineLevel="2" x14ac:dyDescent="0.25">
      <c r="A1380" s="73" t="s">
        <v>109</v>
      </c>
      <c r="B1380" s="156">
        <v>53</v>
      </c>
      <c r="C1380" s="156">
        <v>36354</v>
      </c>
    </row>
    <row r="1381" spans="1:3" ht="11.25" customHeight="1" outlineLevel="2" x14ac:dyDescent="0.25">
      <c r="A1381" s="73" t="s">
        <v>173</v>
      </c>
      <c r="B1381" s="156">
        <v>1744</v>
      </c>
      <c r="C1381" s="156">
        <v>1200183</v>
      </c>
    </row>
    <row r="1382" spans="1:3" ht="11.25" customHeight="1" outlineLevel="1" x14ac:dyDescent="0.25">
      <c r="A1382" s="70" t="s">
        <v>176</v>
      </c>
      <c r="B1382" s="156">
        <v>9000</v>
      </c>
      <c r="C1382" s="156">
        <v>6198328</v>
      </c>
    </row>
    <row r="1383" spans="1:3" ht="11.25" customHeight="1" outlineLevel="2" x14ac:dyDescent="0.25">
      <c r="A1383" s="73" t="s">
        <v>170</v>
      </c>
      <c r="B1383" s="156">
        <v>517</v>
      </c>
      <c r="C1383" s="156">
        <v>355966</v>
      </c>
    </row>
    <row r="1384" spans="1:3" ht="11.25" customHeight="1" outlineLevel="2" x14ac:dyDescent="0.25">
      <c r="A1384" s="73" t="s">
        <v>171</v>
      </c>
      <c r="B1384" s="156">
        <v>4605</v>
      </c>
      <c r="C1384" s="156">
        <v>3171365</v>
      </c>
    </row>
    <row r="1385" spans="1:3" ht="11.25" customHeight="1" outlineLevel="2" x14ac:dyDescent="0.25">
      <c r="A1385" s="73" t="s">
        <v>172</v>
      </c>
      <c r="B1385" s="156">
        <v>2083</v>
      </c>
      <c r="C1385" s="156">
        <v>1434462</v>
      </c>
    </row>
    <row r="1386" spans="1:3" ht="11.25" customHeight="1" outlineLevel="2" x14ac:dyDescent="0.25">
      <c r="A1386" s="73" t="s">
        <v>109</v>
      </c>
      <c r="B1386" s="156">
        <v>52</v>
      </c>
      <c r="C1386" s="156">
        <v>36353</v>
      </c>
    </row>
    <row r="1387" spans="1:3" ht="11.25" customHeight="1" outlineLevel="2" x14ac:dyDescent="0.25">
      <c r="A1387" s="73" t="s">
        <v>173</v>
      </c>
      <c r="B1387" s="156">
        <v>1743</v>
      </c>
      <c r="C1387" s="156">
        <v>1200182</v>
      </c>
    </row>
    <row r="1388" spans="1:3" ht="5.0999999999999996" customHeight="1" x14ac:dyDescent="0.25">
      <c r="A1388" s="227"/>
      <c r="B1388" s="156">
        <v>0</v>
      </c>
      <c r="C1388" s="156">
        <v>0</v>
      </c>
    </row>
    <row r="1389" spans="1:3" ht="21.75" customHeight="1" x14ac:dyDescent="0.25">
      <c r="A1389" s="158" t="s">
        <v>130</v>
      </c>
      <c r="B1389" s="156">
        <v>54753</v>
      </c>
      <c r="C1389" s="156">
        <v>38207935</v>
      </c>
    </row>
    <row r="1390" spans="1:3" ht="11.25" customHeight="1" outlineLevel="1" x14ac:dyDescent="0.25">
      <c r="A1390" s="70" t="s">
        <v>169</v>
      </c>
      <c r="B1390" s="156">
        <v>13688</v>
      </c>
      <c r="C1390" s="156">
        <v>9551986</v>
      </c>
    </row>
    <row r="1391" spans="1:3" ht="11.25" customHeight="1" outlineLevel="2" x14ac:dyDescent="0.25">
      <c r="A1391" s="73" t="s">
        <v>170</v>
      </c>
      <c r="B1391" s="156">
        <v>2488</v>
      </c>
      <c r="C1391" s="156">
        <v>1736224</v>
      </c>
    </row>
    <row r="1392" spans="1:3" ht="11.25" customHeight="1" outlineLevel="2" x14ac:dyDescent="0.25">
      <c r="A1392" s="73" t="s">
        <v>171</v>
      </c>
      <c r="B1392" s="156">
        <v>3160</v>
      </c>
      <c r="C1392" s="156">
        <v>2205151</v>
      </c>
    </row>
    <row r="1393" spans="1:3" ht="11.25" customHeight="1" outlineLevel="2" x14ac:dyDescent="0.25">
      <c r="A1393" s="73" t="s">
        <v>172</v>
      </c>
      <c r="B1393" s="156">
        <v>24</v>
      </c>
      <c r="C1393" s="156">
        <v>16826</v>
      </c>
    </row>
    <row r="1394" spans="1:3" ht="11.25" customHeight="1" outlineLevel="2" x14ac:dyDescent="0.25">
      <c r="A1394" s="73" t="s">
        <v>109</v>
      </c>
      <c r="B1394" s="156">
        <v>5592</v>
      </c>
      <c r="C1394" s="156">
        <v>3902220</v>
      </c>
    </row>
    <row r="1395" spans="1:3" ht="11.25" customHeight="1" outlineLevel="2" x14ac:dyDescent="0.25">
      <c r="A1395" s="73" t="s">
        <v>173</v>
      </c>
      <c r="B1395" s="156">
        <v>2424</v>
      </c>
      <c r="C1395" s="156">
        <v>1691565</v>
      </c>
    </row>
    <row r="1396" spans="1:3" ht="11.25" customHeight="1" outlineLevel="1" x14ac:dyDescent="0.25">
      <c r="A1396" s="70" t="s">
        <v>174</v>
      </c>
      <c r="B1396" s="156">
        <v>13688</v>
      </c>
      <c r="C1396" s="156">
        <v>9551986</v>
      </c>
    </row>
    <row r="1397" spans="1:3" ht="11.25" customHeight="1" outlineLevel="2" x14ac:dyDescent="0.25">
      <c r="A1397" s="73" t="s">
        <v>170</v>
      </c>
      <c r="B1397" s="156">
        <v>2488</v>
      </c>
      <c r="C1397" s="156">
        <v>1736224</v>
      </c>
    </row>
    <row r="1398" spans="1:3" ht="11.25" customHeight="1" outlineLevel="2" x14ac:dyDescent="0.25">
      <c r="A1398" s="73" t="s">
        <v>171</v>
      </c>
      <c r="B1398" s="156">
        <v>3160</v>
      </c>
      <c r="C1398" s="156">
        <v>2205151</v>
      </c>
    </row>
    <row r="1399" spans="1:3" ht="11.25" customHeight="1" outlineLevel="2" x14ac:dyDescent="0.25">
      <c r="A1399" s="73" t="s">
        <v>172</v>
      </c>
      <c r="B1399" s="156">
        <v>24</v>
      </c>
      <c r="C1399" s="156">
        <v>16826</v>
      </c>
    </row>
    <row r="1400" spans="1:3" ht="11.25" customHeight="1" outlineLevel="2" x14ac:dyDescent="0.25">
      <c r="A1400" s="73" t="s">
        <v>109</v>
      </c>
      <c r="B1400" s="156">
        <v>5592</v>
      </c>
      <c r="C1400" s="156">
        <v>3902220</v>
      </c>
    </row>
    <row r="1401" spans="1:3" ht="11.25" customHeight="1" outlineLevel="2" x14ac:dyDescent="0.25">
      <c r="A1401" s="73" t="s">
        <v>173</v>
      </c>
      <c r="B1401" s="156">
        <v>2424</v>
      </c>
      <c r="C1401" s="156">
        <v>1691565</v>
      </c>
    </row>
    <row r="1402" spans="1:3" ht="11.25" customHeight="1" outlineLevel="1" x14ac:dyDescent="0.25">
      <c r="A1402" s="70" t="s">
        <v>175</v>
      </c>
      <c r="B1402" s="156">
        <v>13688</v>
      </c>
      <c r="C1402" s="156">
        <v>9551986</v>
      </c>
    </row>
    <row r="1403" spans="1:3" ht="11.25" customHeight="1" outlineLevel="2" x14ac:dyDescent="0.25">
      <c r="A1403" s="73" t="s">
        <v>170</v>
      </c>
      <c r="B1403" s="156">
        <v>2488</v>
      </c>
      <c r="C1403" s="156">
        <v>1736224</v>
      </c>
    </row>
    <row r="1404" spans="1:3" ht="11.25" customHeight="1" outlineLevel="2" x14ac:dyDescent="0.25">
      <c r="A1404" s="73" t="s">
        <v>171</v>
      </c>
      <c r="B1404" s="156">
        <v>3160</v>
      </c>
      <c r="C1404" s="156">
        <v>2205151</v>
      </c>
    </row>
    <row r="1405" spans="1:3" ht="11.25" customHeight="1" outlineLevel="2" x14ac:dyDescent="0.25">
      <c r="A1405" s="73" t="s">
        <v>172</v>
      </c>
      <c r="B1405" s="156">
        <v>24</v>
      </c>
      <c r="C1405" s="156">
        <v>16826</v>
      </c>
    </row>
    <row r="1406" spans="1:3" ht="11.25" customHeight="1" outlineLevel="2" x14ac:dyDescent="0.25">
      <c r="A1406" s="73" t="s">
        <v>109</v>
      </c>
      <c r="B1406" s="156">
        <v>5592</v>
      </c>
      <c r="C1406" s="156">
        <v>3902220</v>
      </c>
    </row>
    <row r="1407" spans="1:3" ht="11.25" customHeight="1" outlineLevel="2" x14ac:dyDescent="0.25">
      <c r="A1407" s="73" t="s">
        <v>173</v>
      </c>
      <c r="B1407" s="156">
        <v>2424</v>
      </c>
      <c r="C1407" s="156">
        <v>1691565</v>
      </c>
    </row>
    <row r="1408" spans="1:3" ht="11.25" customHeight="1" outlineLevel="1" x14ac:dyDescent="0.25">
      <c r="A1408" s="70" t="s">
        <v>176</v>
      </c>
      <c r="B1408" s="156">
        <v>13689</v>
      </c>
      <c r="C1408" s="156">
        <v>9551977</v>
      </c>
    </row>
    <row r="1409" spans="1:3" ht="11.25" customHeight="1" outlineLevel="2" x14ac:dyDescent="0.25">
      <c r="A1409" s="73" t="s">
        <v>170</v>
      </c>
      <c r="B1409" s="156">
        <v>2488</v>
      </c>
      <c r="C1409" s="156">
        <v>1736224</v>
      </c>
    </row>
    <row r="1410" spans="1:3" ht="11.25" customHeight="1" outlineLevel="2" x14ac:dyDescent="0.25">
      <c r="A1410" s="73" t="s">
        <v>171</v>
      </c>
      <c r="B1410" s="156">
        <v>3160</v>
      </c>
      <c r="C1410" s="156">
        <v>2205150</v>
      </c>
    </row>
    <row r="1411" spans="1:3" ht="11.25" customHeight="1" outlineLevel="2" x14ac:dyDescent="0.25">
      <c r="A1411" s="73" t="s">
        <v>172</v>
      </c>
      <c r="B1411" s="156">
        <v>24</v>
      </c>
      <c r="C1411" s="156">
        <v>16824</v>
      </c>
    </row>
    <row r="1412" spans="1:3" ht="11.25" customHeight="1" outlineLevel="2" x14ac:dyDescent="0.25">
      <c r="A1412" s="73" t="s">
        <v>109</v>
      </c>
      <c r="B1412" s="156">
        <v>5592</v>
      </c>
      <c r="C1412" s="156">
        <v>3902216</v>
      </c>
    </row>
    <row r="1413" spans="1:3" ht="11.25" customHeight="1" outlineLevel="2" x14ac:dyDescent="0.25">
      <c r="A1413" s="73" t="s">
        <v>173</v>
      </c>
      <c r="B1413" s="156">
        <v>2425</v>
      </c>
      <c r="C1413" s="156">
        <v>1691563</v>
      </c>
    </row>
    <row r="1414" spans="1:3" ht="13.5" customHeight="1" x14ac:dyDescent="0.25">
      <c r="A1414" s="227"/>
      <c r="B1414" s="156">
        <v>0</v>
      </c>
      <c r="C1414" s="156">
        <v>0</v>
      </c>
    </row>
    <row r="1415" spans="1:3" ht="11.25" customHeight="1" x14ac:dyDescent="0.25">
      <c r="A1415" s="228" t="s">
        <v>178</v>
      </c>
      <c r="B1415" s="229">
        <v>967656</v>
      </c>
      <c r="C1415" s="229">
        <v>669566585</v>
      </c>
    </row>
  </sheetData>
  <mergeCells count="2">
    <mergeCell ref="B1:C1"/>
    <mergeCell ref="A2:C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view="pageBreakPreview" topLeftCell="B19" zoomScale="93" zoomScaleNormal="100" zoomScaleSheetLayoutView="93" workbookViewId="0">
      <selection activeCell="K62" sqref="K62"/>
    </sheetView>
  </sheetViews>
  <sheetFormatPr defaultRowHeight="15" x14ac:dyDescent="0.25"/>
  <cols>
    <col min="1" max="1" width="8.140625" style="1" bestFit="1" customWidth="1"/>
    <col min="2" max="2" width="33" style="1" bestFit="1" customWidth="1"/>
    <col min="3" max="3" width="8.5703125" style="181" customWidth="1"/>
    <col min="4" max="4" width="11.7109375" style="180" bestFit="1" customWidth="1"/>
    <col min="5" max="5" width="8.42578125" style="181" customWidth="1"/>
    <col min="6" max="6" width="11.42578125" style="180" bestFit="1" customWidth="1"/>
    <col min="7" max="7" width="9.140625" style="181" customWidth="1"/>
    <col min="8" max="8" width="11.7109375" style="180" bestFit="1" customWidth="1"/>
    <col min="9" max="16384" width="9.140625" style="1"/>
  </cols>
  <sheetData>
    <row r="1" spans="1:10" ht="38.25" customHeight="1" x14ac:dyDescent="0.25">
      <c r="E1" s="281" t="s">
        <v>1537</v>
      </c>
      <c r="F1" s="281"/>
      <c r="G1" s="281"/>
      <c r="H1" s="281"/>
    </row>
    <row r="2" spans="1:10" ht="44.25" customHeight="1" x14ac:dyDescent="0.3">
      <c r="B2" s="291" t="s">
        <v>1538</v>
      </c>
      <c r="C2" s="291"/>
      <c r="D2" s="291"/>
      <c r="E2" s="291"/>
      <c r="F2" s="291"/>
      <c r="G2" s="291"/>
      <c r="H2" s="291"/>
      <c r="I2" s="182"/>
      <c r="J2" s="182"/>
    </row>
    <row r="3" spans="1:10" ht="45" customHeight="1" x14ac:dyDescent="0.25">
      <c r="A3" s="183"/>
      <c r="B3" s="183"/>
      <c r="C3" s="285" t="s">
        <v>77</v>
      </c>
      <c r="D3" s="286"/>
      <c r="E3" s="287" t="s">
        <v>78</v>
      </c>
      <c r="F3" s="288"/>
      <c r="G3" s="289" t="s">
        <v>27</v>
      </c>
      <c r="H3" s="290"/>
    </row>
    <row r="4" spans="1:10" ht="24" customHeight="1" x14ac:dyDescent="0.25">
      <c r="A4" s="197" t="s">
        <v>462</v>
      </c>
      <c r="B4" s="198" t="s">
        <v>1524</v>
      </c>
      <c r="C4" s="199" t="s">
        <v>79</v>
      </c>
      <c r="D4" s="200" t="s">
        <v>1525</v>
      </c>
      <c r="E4" s="199" t="s">
        <v>79</v>
      </c>
      <c r="F4" s="200" t="s">
        <v>1525</v>
      </c>
      <c r="G4" s="199" t="s">
        <v>79</v>
      </c>
      <c r="H4" s="200" t="s">
        <v>1525</v>
      </c>
    </row>
    <row r="5" spans="1:10" x14ac:dyDescent="0.25">
      <c r="A5" s="184">
        <v>560002</v>
      </c>
      <c r="B5" s="185" t="s">
        <v>112</v>
      </c>
      <c r="C5" s="187">
        <v>11021</v>
      </c>
      <c r="D5" s="186">
        <v>8288339</v>
      </c>
      <c r="E5" s="187">
        <v>-698</v>
      </c>
      <c r="F5" s="186">
        <v>-486890</v>
      </c>
      <c r="G5" s="187">
        <f>C5+E5</f>
        <v>10323</v>
      </c>
      <c r="H5" s="186">
        <f>D5+F5</f>
        <v>7801449</v>
      </c>
    </row>
    <row r="6" spans="1:10" ht="22.5" x14ac:dyDescent="0.25">
      <c r="A6" s="184">
        <v>560014</v>
      </c>
      <c r="B6" s="185" t="s">
        <v>113</v>
      </c>
      <c r="C6" s="187">
        <v>2479</v>
      </c>
      <c r="D6" s="186">
        <v>1729225</v>
      </c>
      <c r="E6" s="187">
        <v>-219</v>
      </c>
      <c r="F6" s="186">
        <v>-152764</v>
      </c>
      <c r="G6" s="187">
        <f t="shared" ref="G6:G64" si="0">C6+E6</f>
        <v>2260</v>
      </c>
      <c r="H6" s="186">
        <f t="shared" ref="H6:H64" si="1">D6+F6</f>
        <v>1576461</v>
      </c>
    </row>
    <row r="7" spans="1:10" x14ac:dyDescent="0.25">
      <c r="A7" s="184">
        <v>560017</v>
      </c>
      <c r="B7" s="185" t="s">
        <v>114</v>
      </c>
      <c r="C7" s="187">
        <v>62854</v>
      </c>
      <c r="D7" s="186">
        <v>49193556</v>
      </c>
      <c r="E7" s="187">
        <v>-3069</v>
      </c>
      <c r="F7" s="186">
        <v>-2140778</v>
      </c>
      <c r="G7" s="187">
        <f t="shared" si="0"/>
        <v>59785</v>
      </c>
      <c r="H7" s="186">
        <f t="shared" si="1"/>
        <v>47052778</v>
      </c>
    </row>
    <row r="8" spans="1:10" x14ac:dyDescent="0.25">
      <c r="A8" s="184">
        <v>560019</v>
      </c>
      <c r="B8" s="185" t="s">
        <v>115</v>
      </c>
      <c r="C8" s="187">
        <v>40188</v>
      </c>
      <c r="D8" s="186">
        <v>28054788</v>
      </c>
      <c r="E8" s="187">
        <v>-3532</v>
      </c>
      <c r="F8" s="186">
        <v>-2463743</v>
      </c>
      <c r="G8" s="187">
        <f t="shared" si="0"/>
        <v>36656</v>
      </c>
      <c r="H8" s="186">
        <f t="shared" si="1"/>
        <v>25591045</v>
      </c>
    </row>
    <row r="9" spans="1:10" x14ac:dyDescent="0.25">
      <c r="A9" s="184">
        <v>560021</v>
      </c>
      <c r="B9" s="185" t="s">
        <v>116</v>
      </c>
      <c r="C9" s="187">
        <v>60514</v>
      </c>
      <c r="D9" s="186">
        <v>45959982</v>
      </c>
      <c r="E9" s="187">
        <v>-3627</v>
      </c>
      <c r="F9" s="186">
        <v>-2530011</v>
      </c>
      <c r="G9" s="187">
        <f t="shared" si="0"/>
        <v>56887</v>
      </c>
      <c r="H9" s="186">
        <f t="shared" si="1"/>
        <v>43429971</v>
      </c>
    </row>
    <row r="10" spans="1:10" x14ac:dyDescent="0.25">
      <c r="A10" s="184">
        <v>560022</v>
      </c>
      <c r="B10" s="185" t="s">
        <v>117</v>
      </c>
      <c r="C10" s="187">
        <v>39651</v>
      </c>
      <c r="D10" s="186">
        <v>27685696</v>
      </c>
      <c r="E10" s="187">
        <v>-3443</v>
      </c>
      <c r="F10" s="186">
        <v>-2401662</v>
      </c>
      <c r="G10" s="187">
        <f t="shared" si="0"/>
        <v>36208</v>
      </c>
      <c r="H10" s="186">
        <f t="shared" si="1"/>
        <v>25284034</v>
      </c>
    </row>
    <row r="11" spans="1:10" x14ac:dyDescent="0.25">
      <c r="A11" s="184">
        <v>560024</v>
      </c>
      <c r="B11" s="185" t="s">
        <v>118</v>
      </c>
      <c r="C11" s="187">
        <v>24661</v>
      </c>
      <c r="D11" s="186">
        <v>17363506</v>
      </c>
      <c r="E11" s="187">
        <v>-2101</v>
      </c>
      <c r="F11" s="186">
        <v>-1465551</v>
      </c>
      <c r="G11" s="187">
        <f t="shared" si="0"/>
        <v>22560</v>
      </c>
      <c r="H11" s="186">
        <f t="shared" si="1"/>
        <v>15897955</v>
      </c>
    </row>
    <row r="12" spans="1:10" ht="22.5" x14ac:dyDescent="0.25">
      <c r="A12" s="184">
        <v>560026</v>
      </c>
      <c r="B12" s="185" t="s">
        <v>119</v>
      </c>
      <c r="C12" s="187">
        <v>71182</v>
      </c>
      <c r="D12" s="186">
        <v>52869700</v>
      </c>
      <c r="E12" s="187">
        <v>-4810</v>
      </c>
      <c r="F12" s="186">
        <v>-3337305</v>
      </c>
      <c r="G12" s="187">
        <f t="shared" si="0"/>
        <v>66372</v>
      </c>
      <c r="H12" s="186">
        <f t="shared" si="1"/>
        <v>49532395</v>
      </c>
    </row>
    <row r="13" spans="1:10" x14ac:dyDescent="0.25">
      <c r="A13" s="184">
        <v>560032</v>
      </c>
      <c r="B13" s="185" t="s">
        <v>121</v>
      </c>
      <c r="C13" s="187">
        <v>18380</v>
      </c>
      <c r="D13" s="186">
        <v>14468625</v>
      </c>
      <c r="E13" s="187">
        <v>-630</v>
      </c>
      <c r="F13" s="186">
        <v>-439456</v>
      </c>
      <c r="G13" s="187">
        <f t="shared" si="0"/>
        <v>17750</v>
      </c>
      <c r="H13" s="186">
        <f t="shared" si="1"/>
        <v>14029169</v>
      </c>
    </row>
    <row r="14" spans="1:10" x14ac:dyDescent="0.25">
      <c r="A14" s="184">
        <v>560033</v>
      </c>
      <c r="B14" s="185" t="s">
        <v>122</v>
      </c>
      <c r="C14" s="187">
        <v>20866</v>
      </c>
      <c r="D14" s="186">
        <v>10988126</v>
      </c>
      <c r="E14" s="187">
        <v>-1332</v>
      </c>
      <c r="F14" s="186">
        <v>-929136</v>
      </c>
      <c r="G14" s="187">
        <f t="shared" si="0"/>
        <v>19534</v>
      </c>
      <c r="H14" s="186">
        <f t="shared" si="1"/>
        <v>10058990</v>
      </c>
    </row>
    <row r="15" spans="1:10" x14ac:dyDescent="0.25">
      <c r="A15" s="184">
        <v>560034</v>
      </c>
      <c r="B15" s="185" t="s">
        <v>123</v>
      </c>
      <c r="C15" s="187">
        <v>18382</v>
      </c>
      <c r="D15" s="186">
        <v>11722551</v>
      </c>
      <c r="E15" s="187">
        <v>-1164</v>
      </c>
      <c r="F15" s="186">
        <v>-811947</v>
      </c>
      <c r="G15" s="187">
        <f t="shared" si="0"/>
        <v>17218</v>
      </c>
      <c r="H15" s="186">
        <f t="shared" si="1"/>
        <v>10910604</v>
      </c>
    </row>
    <row r="16" spans="1:10" x14ac:dyDescent="0.25">
      <c r="A16" s="184">
        <v>560035</v>
      </c>
      <c r="B16" s="185" t="s">
        <v>124</v>
      </c>
      <c r="C16" s="187">
        <v>17442</v>
      </c>
      <c r="D16" s="186">
        <v>10906926</v>
      </c>
      <c r="E16" s="187">
        <v>-1079</v>
      </c>
      <c r="F16" s="186">
        <v>-752656</v>
      </c>
      <c r="G16" s="187">
        <f t="shared" si="0"/>
        <v>16363</v>
      </c>
      <c r="H16" s="186">
        <f t="shared" si="1"/>
        <v>10154270</v>
      </c>
    </row>
    <row r="17" spans="1:8" x14ac:dyDescent="0.25">
      <c r="A17" s="184">
        <v>560036</v>
      </c>
      <c r="B17" s="185" t="s">
        <v>120</v>
      </c>
      <c r="C17" s="187">
        <v>27346</v>
      </c>
      <c r="D17" s="186">
        <v>19283269</v>
      </c>
      <c r="E17" s="187">
        <v>-1677</v>
      </c>
      <c r="F17" s="186">
        <v>-1169790</v>
      </c>
      <c r="G17" s="187">
        <f t="shared" si="0"/>
        <v>25669</v>
      </c>
      <c r="H17" s="186">
        <f t="shared" si="1"/>
        <v>18113479</v>
      </c>
    </row>
    <row r="18" spans="1:8" x14ac:dyDescent="0.25">
      <c r="A18" s="184">
        <v>560041</v>
      </c>
      <c r="B18" s="185" t="s">
        <v>126</v>
      </c>
      <c r="C18" s="187">
        <v>10336</v>
      </c>
      <c r="D18" s="186">
        <v>7209869</v>
      </c>
      <c r="E18" s="187">
        <v>-597</v>
      </c>
      <c r="F18" s="186">
        <v>-416437</v>
      </c>
      <c r="G18" s="187">
        <f t="shared" si="0"/>
        <v>9739</v>
      </c>
      <c r="H18" s="186">
        <f t="shared" si="1"/>
        <v>6793432</v>
      </c>
    </row>
    <row r="19" spans="1:8" x14ac:dyDescent="0.25">
      <c r="A19" s="184">
        <v>560043</v>
      </c>
      <c r="B19" s="185" t="s">
        <v>127</v>
      </c>
      <c r="C19" s="187">
        <v>13435</v>
      </c>
      <c r="D19" s="186">
        <v>8724686</v>
      </c>
      <c r="E19" s="187">
        <v>-777</v>
      </c>
      <c r="F19" s="186">
        <v>-541996</v>
      </c>
      <c r="G19" s="187">
        <f t="shared" si="0"/>
        <v>12658</v>
      </c>
      <c r="H19" s="186">
        <f t="shared" si="1"/>
        <v>8182690</v>
      </c>
    </row>
    <row r="20" spans="1:8" x14ac:dyDescent="0.25">
      <c r="A20" s="184">
        <v>560045</v>
      </c>
      <c r="B20" s="185" t="s">
        <v>1526</v>
      </c>
      <c r="C20" s="187">
        <v>14133</v>
      </c>
      <c r="D20" s="186">
        <v>9879369</v>
      </c>
      <c r="E20" s="187">
        <v>-817</v>
      </c>
      <c r="F20" s="186">
        <v>-569898</v>
      </c>
      <c r="G20" s="187">
        <f t="shared" si="0"/>
        <v>13316</v>
      </c>
      <c r="H20" s="186">
        <f t="shared" si="1"/>
        <v>9309471</v>
      </c>
    </row>
    <row r="21" spans="1:8" x14ac:dyDescent="0.25">
      <c r="A21" s="184">
        <v>560047</v>
      </c>
      <c r="B21" s="185" t="s">
        <v>129</v>
      </c>
      <c r="C21" s="187">
        <v>19490</v>
      </c>
      <c r="D21" s="186">
        <v>13139602</v>
      </c>
      <c r="E21" s="187">
        <v>-1126</v>
      </c>
      <c r="F21" s="186">
        <v>-785441</v>
      </c>
      <c r="G21" s="187">
        <f t="shared" si="0"/>
        <v>18364</v>
      </c>
      <c r="H21" s="186">
        <f t="shared" si="1"/>
        <v>12354161</v>
      </c>
    </row>
    <row r="22" spans="1:8" x14ac:dyDescent="0.25">
      <c r="A22" s="184">
        <v>560052</v>
      </c>
      <c r="B22" s="185" t="s">
        <v>131</v>
      </c>
      <c r="C22" s="187">
        <v>11893</v>
      </c>
      <c r="D22" s="186">
        <v>8373226</v>
      </c>
      <c r="E22" s="187">
        <v>-668</v>
      </c>
      <c r="F22" s="186">
        <v>-465963</v>
      </c>
      <c r="G22" s="187">
        <f t="shared" si="0"/>
        <v>11225</v>
      </c>
      <c r="H22" s="186">
        <f t="shared" si="1"/>
        <v>7907263</v>
      </c>
    </row>
    <row r="23" spans="1:8" x14ac:dyDescent="0.25">
      <c r="A23" s="184">
        <v>560053</v>
      </c>
      <c r="B23" s="185" t="s">
        <v>132</v>
      </c>
      <c r="C23" s="187">
        <v>9939</v>
      </c>
      <c r="D23" s="186">
        <v>7040120</v>
      </c>
      <c r="E23" s="187">
        <v>-574</v>
      </c>
      <c r="F23" s="186">
        <v>-400394</v>
      </c>
      <c r="G23" s="187">
        <f t="shared" si="0"/>
        <v>9365</v>
      </c>
      <c r="H23" s="186">
        <f t="shared" si="1"/>
        <v>6639726</v>
      </c>
    </row>
    <row r="24" spans="1:8" x14ac:dyDescent="0.25">
      <c r="A24" s="184">
        <v>560054</v>
      </c>
      <c r="B24" s="185" t="s">
        <v>133</v>
      </c>
      <c r="C24" s="187">
        <v>10931</v>
      </c>
      <c r="D24" s="186">
        <v>7331072</v>
      </c>
      <c r="E24" s="187">
        <v>-632</v>
      </c>
      <c r="F24" s="186">
        <v>-440851</v>
      </c>
      <c r="G24" s="187">
        <f t="shared" si="0"/>
        <v>10299</v>
      </c>
      <c r="H24" s="186">
        <f t="shared" si="1"/>
        <v>6890221</v>
      </c>
    </row>
    <row r="25" spans="1:8" x14ac:dyDescent="0.25">
      <c r="A25" s="184">
        <v>560055</v>
      </c>
      <c r="B25" s="185" t="s">
        <v>134</v>
      </c>
      <c r="C25" s="187">
        <v>6946</v>
      </c>
      <c r="D25" s="186">
        <v>4835411</v>
      </c>
      <c r="E25" s="187">
        <v>-401</v>
      </c>
      <c r="F25" s="186">
        <v>-279717</v>
      </c>
      <c r="G25" s="187">
        <f t="shared" si="0"/>
        <v>6545</v>
      </c>
      <c r="H25" s="186">
        <f t="shared" si="1"/>
        <v>4555694</v>
      </c>
    </row>
    <row r="26" spans="1:8" x14ac:dyDescent="0.25">
      <c r="A26" s="184">
        <v>560056</v>
      </c>
      <c r="B26" s="185" t="s">
        <v>135</v>
      </c>
      <c r="C26" s="187">
        <v>9562</v>
      </c>
      <c r="D26" s="186">
        <v>6576521</v>
      </c>
      <c r="E26" s="187">
        <v>-552</v>
      </c>
      <c r="F26" s="186">
        <v>-385047</v>
      </c>
      <c r="G26" s="187">
        <f t="shared" si="0"/>
        <v>9010</v>
      </c>
      <c r="H26" s="186">
        <f t="shared" si="1"/>
        <v>6191474</v>
      </c>
    </row>
    <row r="27" spans="1:8" x14ac:dyDescent="0.25">
      <c r="A27" s="184">
        <v>560057</v>
      </c>
      <c r="B27" s="185" t="s">
        <v>136</v>
      </c>
      <c r="C27" s="187">
        <v>7916</v>
      </c>
      <c r="D27" s="186">
        <v>4459468</v>
      </c>
      <c r="E27" s="187">
        <v>-457</v>
      </c>
      <c r="F27" s="186">
        <v>-318780</v>
      </c>
      <c r="G27" s="187">
        <f t="shared" si="0"/>
        <v>7459</v>
      </c>
      <c r="H27" s="186">
        <f t="shared" si="1"/>
        <v>4140688</v>
      </c>
    </row>
    <row r="28" spans="1:8" x14ac:dyDescent="0.25">
      <c r="A28" s="184">
        <v>560058</v>
      </c>
      <c r="B28" s="185" t="s">
        <v>137</v>
      </c>
      <c r="C28" s="187">
        <v>23544</v>
      </c>
      <c r="D28" s="186">
        <v>16466879</v>
      </c>
      <c r="E28" s="187">
        <v>-1361</v>
      </c>
      <c r="F28" s="186">
        <v>-949364</v>
      </c>
      <c r="G28" s="187">
        <f t="shared" si="0"/>
        <v>22183</v>
      </c>
      <c r="H28" s="186">
        <f t="shared" si="1"/>
        <v>15517515</v>
      </c>
    </row>
    <row r="29" spans="1:8" x14ac:dyDescent="0.25">
      <c r="A29" s="184">
        <v>560059</v>
      </c>
      <c r="B29" s="185" t="s">
        <v>138</v>
      </c>
      <c r="C29" s="187">
        <v>6925</v>
      </c>
      <c r="D29" s="186">
        <v>3570989</v>
      </c>
      <c r="E29" s="187">
        <v>-400</v>
      </c>
      <c r="F29" s="186">
        <v>-279020</v>
      </c>
      <c r="G29" s="187">
        <f t="shared" si="0"/>
        <v>6525</v>
      </c>
      <c r="H29" s="186">
        <f t="shared" si="1"/>
        <v>3291969</v>
      </c>
    </row>
    <row r="30" spans="1:8" x14ac:dyDescent="0.25">
      <c r="A30" s="184">
        <v>560060</v>
      </c>
      <c r="B30" s="185" t="s">
        <v>139</v>
      </c>
      <c r="C30" s="187">
        <v>7443</v>
      </c>
      <c r="D30" s="186">
        <v>5147457</v>
      </c>
      <c r="E30" s="187">
        <v>-430</v>
      </c>
      <c r="F30" s="186">
        <v>-299946</v>
      </c>
      <c r="G30" s="187">
        <f t="shared" si="0"/>
        <v>7013</v>
      </c>
      <c r="H30" s="186">
        <f t="shared" si="1"/>
        <v>4847511</v>
      </c>
    </row>
    <row r="31" spans="1:8" x14ac:dyDescent="0.25">
      <c r="A31" s="184">
        <v>560061</v>
      </c>
      <c r="B31" s="185" t="s">
        <v>140</v>
      </c>
      <c r="C31" s="187">
        <v>12642</v>
      </c>
      <c r="D31" s="186">
        <v>8638451</v>
      </c>
      <c r="E31" s="187">
        <v>-731</v>
      </c>
      <c r="F31" s="186">
        <v>-509909</v>
      </c>
      <c r="G31" s="187">
        <f t="shared" si="0"/>
        <v>11911</v>
      </c>
      <c r="H31" s="186">
        <f t="shared" si="1"/>
        <v>8128542</v>
      </c>
    </row>
    <row r="32" spans="1:8" x14ac:dyDescent="0.25">
      <c r="A32" s="184">
        <v>560062</v>
      </c>
      <c r="B32" s="185" t="s">
        <v>141</v>
      </c>
      <c r="C32" s="187">
        <v>8278</v>
      </c>
      <c r="D32" s="186">
        <v>5475771</v>
      </c>
      <c r="E32" s="187">
        <v>-479</v>
      </c>
      <c r="F32" s="186">
        <v>-334126</v>
      </c>
      <c r="G32" s="187">
        <f t="shared" si="0"/>
        <v>7799</v>
      </c>
      <c r="H32" s="186">
        <f t="shared" si="1"/>
        <v>5141645</v>
      </c>
    </row>
    <row r="33" spans="1:8" x14ac:dyDescent="0.25">
      <c r="A33" s="184">
        <v>560063</v>
      </c>
      <c r="B33" s="185" t="s">
        <v>142</v>
      </c>
      <c r="C33" s="187">
        <v>9059</v>
      </c>
      <c r="D33" s="186">
        <v>5664430</v>
      </c>
      <c r="E33" s="187">
        <v>-524</v>
      </c>
      <c r="F33" s="186">
        <v>-365516</v>
      </c>
      <c r="G33" s="187">
        <f t="shared" si="0"/>
        <v>8535</v>
      </c>
      <c r="H33" s="186">
        <f t="shared" si="1"/>
        <v>5298914</v>
      </c>
    </row>
    <row r="34" spans="1:8" x14ac:dyDescent="0.25">
      <c r="A34" s="184">
        <v>560064</v>
      </c>
      <c r="B34" s="185" t="s">
        <v>143</v>
      </c>
      <c r="C34" s="187">
        <v>20319</v>
      </c>
      <c r="D34" s="186">
        <v>9573770</v>
      </c>
      <c r="E34" s="187">
        <v>-1175</v>
      </c>
      <c r="F34" s="186">
        <v>-819620</v>
      </c>
      <c r="G34" s="187">
        <f t="shared" si="0"/>
        <v>19144</v>
      </c>
      <c r="H34" s="186">
        <f t="shared" si="1"/>
        <v>8754150</v>
      </c>
    </row>
    <row r="35" spans="1:8" x14ac:dyDescent="0.25">
      <c r="A35" s="184">
        <v>560065</v>
      </c>
      <c r="B35" s="185" t="s">
        <v>144</v>
      </c>
      <c r="C35" s="187">
        <v>8309</v>
      </c>
      <c r="D35" s="186">
        <v>5795937</v>
      </c>
      <c r="E35" s="187">
        <v>-480</v>
      </c>
      <c r="F35" s="186">
        <v>-334824</v>
      </c>
      <c r="G35" s="187">
        <f t="shared" si="0"/>
        <v>7829</v>
      </c>
      <c r="H35" s="186">
        <f t="shared" si="1"/>
        <v>5461113</v>
      </c>
    </row>
    <row r="36" spans="1:8" x14ac:dyDescent="0.25">
      <c r="A36" s="184">
        <v>560066</v>
      </c>
      <c r="B36" s="185" t="s">
        <v>145</v>
      </c>
      <c r="C36" s="187">
        <v>5691</v>
      </c>
      <c r="D36" s="186">
        <v>3904936</v>
      </c>
      <c r="E36" s="187">
        <v>-329</v>
      </c>
      <c r="F36" s="186">
        <v>-229494</v>
      </c>
      <c r="G36" s="187">
        <f t="shared" si="0"/>
        <v>5362</v>
      </c>
      <c r="H36" s="186">
        <f t="shared" si="1"/>
        <v>3675442</v>
      </c>
    </row>
    <row r="37" spans="1:8" x14ac:dyDescent="0.25">
      <c r="A37" s="184">
        <v>560067</v>
      </c>
      <c r="B37" s="185" t="s">
        <v>146</v>
      </c>
      <c r="C37" s="187">
        <v>14881</v>
      </c>
      <c r="D37" s="186">
        <v>10450376</v>
      </c>
      <c r="E37" s="187">
        <v>-860</v>
      </c>
      <c r="F37" s="186">
        <v>-599892</v>
      </c>
      <c r="G37" s="187">
        <f t="shared" si="0"/>
        <v>14021</v>
      </c>
      <c r="H37" s="186">
        <f t="shared" si="1"/>
        <v>9850484</v>
      </c>
    </row>
    <row r="38" spans="1:8" x14ac:dyDescent="0.25">
      <c r="A38" s="184">
        <v>560068</v>
      </c>
      <c r="B38" s="185" t="s">
        <v>147</v>
      </c>
      <c r="C38" s="187">
        <v>17054</v>
      </c>
      <c r="D38" s="186">
        <v>11952337</v>
      </c>
      <c r="E38" s="187">
        <v>-985</v>
      </c>
      <c r="F38" s="186">
        <v>-687086</v>
      </c>
      <c r="G38" s="187">
        <f t="shared" si="0"/>
        <v>16069</v>
      </c>
      <c r="H38" s="186">
        <f t="shared" si="1"/>
        <v>11265251</v>
      </c>
    </row>
    <row r="39" spans="1:8" x14ac:dyDescent="0.25">
      <c r="A39" s="184">
        <v>560069</v>
      </c>
      <c r="B39" s="185" t="s">
        <v>148</v>
      </c>
      <c r="C39" s="187">
        <v>10382</v>
      </c>
      <c r="D39" s="186">
        <v>7176387</v>
      </c>
      <c r="E39" s="187">
        <v>-600</v>
      </c>
      <c r="F39" s="186">
        <v>-418529</v>
      </c>
      <c r="G39" s="187">
        <f t="shared" si="0"/>
        <v>9782</v>
      </c>
      <c r="H39" s="186">
        <f t="shared" si="1"/>
        <v>6757858</v>
      </c>
    </row>
    <row r="40" spans="1:8" x14ac:dyDescent="0.25">
      <c r="A40" s="184">
        <v>560070</v>
      </c>
      <c r="B40" s="185" t="s">
        <v>149</v>
      </c>
      <c r="C40" s="187">
        <v>44099</v>
      </c>
      <c r="D40" s="186">
        <v>29973804</v>
      </c>
      <c r="E40" s="187">
        <v>-2549</v>
      </c>
      <c r="F40" s="186">
        <v>-1778053</v>
      </c>
      <c r="G40" s="187">
        <f t="shared" si="0"/>
        <v>41550</v>
      </c>
      <c r="H40" s="186">
        <f t="shared" si="1"/>
        <v>28195751</v>
      </c>
    </row>
    <row r="41" spans="1:8" x14ac:dyDescent="0.25">
      <c r="A41" s="184">
        <v>560071</v>
      </c>
      <c r="B41" s="185" t="s">
        <v>150</v>
      </c>
      <c r="C41" s="187">
        <v>12552</v>
      </c>
      <c r="D41" s="186">
        <v>8947886</v>
      </c>
      <c r="E41" s="187">
        <v>-725</v>
      </c>
      <c r="F41" s="186">
        <v>-505723</v>
      </c>
      <c r="G41" s="187">
        <f t="shared" si="0"/>
        <v>11827</v>
      </c>
      <c r="H41" s="186">
        <f t="shared" si="1"/>
        <v>8442163</v>
      </c>
    </row>
    <row r="42" spans="1:8" x14ac:dyDescent="0.25">
      <c r="A42" s="184">
        <v>560072</v>
      </c>
      <c r="B42" s="185" t="s">
        <v>151</v>
      </c>
      <c r="C42" s="187">
        <v>12677</v>
      </c>
      <c r="D42" s="186">
        <v>8276026</v>
      </c>
      <c r="E42" s="187">
        <v>-733</v>
      </c>
      <c r="F42" s="186">
        <v>-511304</v>
      </c>
      <c r="G42" s="187">
        <f t="shared" si="0"/>
        <v>11944</v>
      </c>
      <c r="H42" s="186">
        <f t="shared" si="1"/>
        <v>7764722</v>
      </c>
    </row>
    <row r="43" spans="1:8" x14ac:dyDescent="0.25">
      <c r="A43" s="184">
        <v>560073</v>
      </c>
      <c r="B43" s="185" t="s">
        <v>152</v>
      </c>
      <c r="C43" s="187">
        <v>6795</v>
      </c>
      <c r="D43" s="186">
        <v>3512401</v>
      </c>
      <c r="E43" s="187">
        <v>-392</v>
      </c>
      <c r="F43" s="186">
        <v>-273440</v>
      </c>
      <c r="G43" s="187">
        <f t="shared" si="0"/>
        <v>6403</v>
      </c>
      <c r="H43" s="186">
        <f t="shared" si="1"/>
        <v>3238961</v>
      </c>
    </row>
    <row r="44" spans="1:8" x14ac:dyDescent="0.25">
      <c r="A44" s="184">
        <v>560074</v>
      </c>
      <c r="B44" s="185" t="s">
        <v>153</v>
      </c>
      <c r="C44" s="187">
        <v>12500</v>
      </c>
      <c r="D44" s="186">
        <v>8699709</v>
      </c>
      <c r="E44" s="187">
        <v>-722</v>
      </c>
      <c r="F44" s="186">
        <v>-503631</v>
      </c>
      <c r="G44" s="187">
        <f t="shared" si="0"/>
        <v>11778</v>
      </c>
      <c r="H44" s="186">
        <f t="shared" si="1"/>
        <v>8196078</v>
      </c>
    </row>
    <row r="45" spans="1:8" x14ac:dyDescent="0.25">
      <c r="A45" s="184">
        <v>560075</v>
      </c>
      <c r="B45" s="185" t="s">
        <v>154</v>
      </c>
      <c r="C45" s="187">
        <v>20036</v>
      </c>
      <c r="D45" s="186">
        <v>12236415</v>
      </c>
      <c r="E45" s="187">
        <v>-1158</v>
      </c>
      <c r="F45" s="186">
        <v>-807762</v>
      </c>
      <c r="G45" s="187">
        <f t="shared" si="0"/>
        <v>18878</v>
      </c>
      <c r="H45" s="186">
        <f t="shared" si="1"/>
        <v>11428653</v>
      </c>
    </row>
    <row r="46" spans="1:8" x14ac:dyDescent="0.25">
      <c r="A46" s="184">
        <v>560076</v>
      </c>
      <c r="B46" s="185" t="s">
        <v>155</v>
      </c>
      <c r="C46" s="187">
        <v>5701</v>
      </c>
      <c r="D46" s="186">
        <v>3899913</v>
      </c>
      <c r="E46" s="187">
        <v>-330</v>
      </c>
      <c r="F46" s="186">
        <v>-230191</v>
      </c>
      <c r="G46" s="187">
        <f t="shared" si="0"/>
        <v>5371</v>
      </c>
      <c r="H46" s="186">
        <f t="shared" si="1"/>
        <v>3669722</v>
      </c>
    </row>
    <row r="47" spans="1:8" x14ac:dyDescent="0.25">
      <c r="A47" s="184">
        <v>560077</v>
      </c>
      <c r="B47" s="185" t="s">
        <v>156</v>
      </c>
      <c r="C47" s="187">
        <v>6508</v>
      </c>
      <c r="D47" s="186">
        <v>4418495</v>
      </c>
      <c r="E47" s="187">
        <v>-377</v>
      </c>
      <c r="F47" s="186">
        <v>-262976</v>
      </c>
      <c r="G47" s="187">
        <f t="shared" si="0"/>
        <v>6131</v>
      </c>
      <c r="H47" s="186">
        <f t="shared" si="1"/>
        <v>4155519</v>
      </c>
    </row>
    <row r="48" spans="1:8" x14ac:dyDescent="0.25">
      <c r="A48" s="184">
        <v>560078</v>
      </c>
      <c r="B48" s="185" t="s">
        <v>157</v>
      </c>
      <c r="C48" s="187">
        <v>24500</v>
      </c>
      <c r="D48" s="186">
        <v>17526328</v>
      </c>
      <c r="E48" s="187">
        <v>-1416</v>
      </c>
      <c r="F48" s="186">
        <v>-987730</v>
      </c>
      <c r="G48" s="187">
        <f t="shared" si="0"/>
        <v>23084</v>
      </c>
      <c r="H48" s="186">
        <f t="shared" si="1"/>
        <v>16538598</v>
      </c>
    </row>
    <row r="49" spans="1:8" x14ac:dyDescent="0.25">
      <c r="A49" s="184">
        <v>560079</v>
      </c>
      <c r="B49" s="185" t="s">
        <v>158</v>
      </c>
      <c r="C49" s="187">
        <v>22455</v>
      </c>
      <c r="D49" s="186">
        <v>14866700</v>
      </c>
      <c r="E49" s="187">
        <v>-1297</v>
      </c>
      <c r="F49" s="186">
        <v>-904722</v>
      </c>
      <c r="G49" s="187">
        <f t="shared" si="0"/>
        <v>21158</v>
      </c>
      <c r="H49" s="186">
        <f t="shared" si="1"/>
        <v>13961978</v>
      </c>
    </row>
    <row r="50" spans="1:8" x14ac:dyDescent="0.25">
      <c r="A50" s="184">
        <v>560080</v>
      </c>
      <c r="B50" s="185" t="s">
        <v>159</v>
      </c>
      <c r="C50" s="187">
        <v>12001</v>
      </c>
      <c r="D50" s="186">
        <v>8272509</v>
      </c>
      <c r="E50" s="187">
        <v>-694</v>
      </c>
      <c r="F50" s="186">
        <v>-484099</v>
      </c>
      <c r="G50" s="187">
        <f t="shared" si="0"/>
        <v>11307</v>
      </c>
      <c r="H50" s="186">
        <f t="shared" si="1"/>
        <v>7788410</v>
      </c>
    </row>
    <row r="51" spans="1:8" x14ac:dyDescent="0.25">
      <c r="A51" s="184">
        <v>560081</v>
      </c>
      <c r="B51" s="185" t="s">
        <v>160</v>
      </c>
      <c r="C51" s="187">
        <v>13922</v>
      </c>
      <c r="D51" s="186">
        <v>9604053</v>
      </c>
      <c r="E51" s="187">
        <v>-804</v>
      </c>
      <c r="F51" s="186">
        <v>-560830</v>
      </c>
      <c r="G51" s="187">
        <f t="shared" si="0"/>
        <v>13118</v>
      </c>
      <c r="H51" s="186">
        <f t="shared" si="1"/>
        <v>9043223</v>
      </c>
    </row>
    <row r="52" spans="1:8" x14ac:dyDescent="0.25">
      <c r="A52" s="184">
        <v>560082</v>
      </c>
      <c r="B52" s="185" t="s">
        <v>161</v>
      </c>
      <c r="C52" s="187">
        <v>9848</v>
      </c>
      <c r="D52" s="186">
        <v>6641361</v>
      </c>
      <c r="E52" s="187">
        <v>-569</v>
      </c>
      <c r="F52" s="186">
        <v>-396906</v>
      </c>
      <c r="G52" s="187">
        <f t="shared" si="0"/>
        <v>9279</v>
      </c>
      <c r="H52" s="186">
        <f t="shared" si="1"/>
        <v>6244455</v>
      </c>
    </row>
    <row r="53" spans="1:8" x14ac:dyDescent="0.25">
      <c r="A53" s="188">
        <v>560083</v>
      </c>
      <c r="B53" s="189" t="s">
        <v>162</v>
      </c>
      <c r="C53" s="191">
        <v>8944</v>
      </c>
      <c r="D53" s="190">
        <v>6239267</v>
      </c>
      <c r="E53" s="187">
        <v>-517</v>
      </c>
      <c r="F53" s="186">
        <v>-360632</v>
      </c>
      <c r="G53" s="187">
        <f t="shared" si="0"/>
        <v>8427</v>
      </c>
      <c r="H53" s="186">
        <f t="shared" si="1"/>
        <v>5878635</v>
      </c>
    </row>
    <row r="54" spans="1:8" x14ac:dyDescent="0.25">
      <c r="A54" s="184">
        <v>560084</v>
      </c>
      <c r="B54" s="185" t="s">
        <v>163</v>
      </c>
      <c r="C54" s="187">
        <v>14180</v>
      </c>
      <c r="D54" s="186">
        <v>9891248</v>
      </c>
      <c r="E54" s="187">
        <v>-819</v>
      </c>
      <c r="F54" s="186">
        <v>-571293</v>
      </c>
      <c r="G54" s="187">
        <f t="shared" si="0"/>
        <v>13361</v>
      </c>
      <c r="H54" s="186">
        <f t="shared" si="1"/>
        <v>9319955</v>
      </c>
    </row>
    <row r="55" spans="1:8" x14ac:dyDescent="0.25">
      <c r="A55" s="184">
        <v>560085</v>
      </c>
      <c r="B55" s="185" t="s">
        <v>1527</v>
      </c>
      <c r="C55" s="187">
        <v>4035</v>
      </c>
      <c r="D55" s="186">
        <v>2814611</v>
      </c>
      <c r="E55" s="187">
        <v>-355</v>
      </c>
      <c r="F55" s="186">
        <v>-247630</v>
      </c>
      <c r="G55" s="187">
        <f t="shared" si="0"/>
        <v>3680</v>
      </c>
      <c r="H55" s="186">
        <f t="shared" si="1"/>
        <v>2566981</v>
      </c>
    </row>
    <row r="56" spans="1:8" x14ac:dyDescent="0.25">
      <c r="A56" s="184">
        <v>560086</v>
      </c>
      <c r="B56" s="185" t="s">
        <v>1528</v>
      </c>
      <c r="C56" s="187">
        <v>8375</v>
      </c>
      <c r="D56" s="186">
        <v>6040965</v>
      </c>
      <c r="E56" s="187">
        <v>-648</v>
      </c>
      <c r="F56" s="186">
        <v>-452012</v>
      </c>
      <c r="G56" s="187">
        <f t="shared" si="0"/>
        <v>7727</v>
      </c>
      <c r="H56" s="186">
        <f t="shared" si="1"/>
        <v>5588953</v>
      </c>
    </row>
    <row r="57" spans="1:8" x14ac:dyDescent="0.25">
      <c r="A57" s="184">
        <v>560087</v>
      </c>
      <c r="B57" s="185" t="s">
        <v>1529</v>
      </c>
      <c r="C57" s="187">
        <v>12655</v>
      </c>
      <c r="D57" s="186">
        <v>8942660</v>
      </c>
      <c r="E57" s="187">
        <v>-770</v>
      </c>
      <c r="F57" s="186">
        <v>-537113</v>
      </c>
      <c r="G57" s="187">
        <f t="shared" si="0"/>
        <v>11885</v>
      </c>
      <c r="H57" s="186">
        <f t="shared" si="1"/>
        <v>8405547</v>
      </c>
    </row>
    <row r="58" spans="1:8" x14ac:dyDescent="0.25">
      <c r="A58" s="184">
        <v>560088</v>
      </c>
      <c r="B58" s="185" t="s">
        <v>1530</v>
      </c>
      <c r="C58" s="187">
        <v>3267</v>
      </c>
      <c r="D58" s="186">
        <v>2278893</v>
      </c>
      <c r="E58" s="187">
        <v>-189</v>
      </c>
      <c r="F58" s="186">
        <v>-131836</v>
      </c>
      <c r="G58" s="187">
        <f t="shared" si="0"/>
        <v>3078</v>
      </c>
      <c r="H58" s="186">
        <f t="shared" si="1"/>
        <v>2147057</v>
      </c>
    </row>
    <row r="59" spans="1:8" x14ac:dyDescent="0.25">
      <c r="A59" s="184">
        <v>560089</v>
      </c>
      <c r="B59" s="185" t="s">
        <v>1531</v>
      </c>
      <c r="C59" s="187">
        <v>1932</v>
      </c>
      <c r="D59" s="186">
        <v>1347665</v>
      </c>
      <c r="E59" s="187">
        <v>-131</v>
      </c>
      <c r="F59" s="186">
        <v>-91379</v>
      </c>
      <c r="G59" s="187">
        <f t="shared" si="0"/>
        <v>1801</v>
      </c>
      <c r="H59" s="186">
        <f t="shared" si="1"/>
        <v>1256286</v>
      </c>
    </row>
    <row r="60" spans="1:8" x14ac:dyDescent="0.25">
      <c r="A60" s="184">
        <v>560096</v>
      </c>
      <c r="B60" s="185" t="s">
        <v>1532</v>
      </c>
      <c r="C60" s="187">
        <v>147</v>
      </c>
      <c r="D60" s="186">
        <v>102540</v>
      </c>
      <c r="E60" s="187">
        <v>-13</v>
      </c>
      <c r="F60" s="186">
        <v>-9068</v>
      </c>
      <c r="G60" s="187">
        <f t="shared" si="0"/>
        <v>134</v>
      </c>
      <c r="H60" s="186">
        <f t="shared" si="1"/>
        <v>93472</v>
      </c>
    </row>
    <row r="61" spans="1:8" x14ac:dyDescent="0.25">
      <c r="A61" s="184">
        <v>560098</v>
      </c>
      <c r="B61" s="185" t="s">
        <v>1533</v>
      </c>
      <c r="C61" s="187">
        <v>2724</v>
      </c>
      <c r="D61" s="186">
        <v>1900124</v>
      </c>
      <c r="E61" s="187">
        <v>-241</v>
      </c>
      <c r="F61" s="186">
        <v>-168109</v>
      </c>
      <c r="G61" s="187">
        <f t="shared" si="0"/>
        <v>2483</v>
      </c>
      <c r="H61" s="186">
        <f t="shared" si="1"/>
        <v>1732015</v>
      </c>
    </row>
    <row r="62" spans="1:8" x14ac:dyDescent="0.25">
      <c r="A62" s="184">
        <v>560099</v>
      </c>
      <c r="B62" s="185" t="s">
        <v>1534</v>
      </c>
      <c r="C62" s="187">
        <v>817</v>
      </c>
      <c r="D62" s="186">
        <v>569898</v>
      </c>
      <c r="E62" s="187">
        <v>-71</v>
      </c>
      <c r="F62" s="186">
        <v>-49526</v>
      </c>
      <c r="G62" s="187">
        <f t="shared" si="0"/>
        <v>746</v>
      </c>
      <c r="H62" s="186">
        <f t="shared" si="1"/>
        <v>520372</v>
      </c>
    </row>
    <row r="63" spans="1:8" x14ac:dyDescent="0.25">
      <c r="A63" s="184">
        <v>560206</v>
      </c>
      <c r="B63" s="192" t="s">
        <v>1535</v>
      </c>
      <c r="C63" s="194">
        <v>38227</v>
      </c>
      <c r="D63" s="193">
        <v>26336309</v>
      </c>
      <c r="E63" s="187">
        <v>-2212</v>
      </c>
      <c r="F63" s="186">
        <v>-1542979</v>
      </c>
      <c r="G63" s="187">
        <f t="shared" si="0"/>
        <v>36015</v>
      </c>
      <c r="H63" s="186">
        <f t="shared" si="1"/>
        <v>24793330</v>
      </c>
    </row>
    <row r="64" spans="1:8" x14ac:dyDescent="0.25">
      <c r="A64" s="184">
        <v>560214</v>
      </c>
      <c r="B64" s="192" t="s">
        <v>1536</v>
      </c>
      <c r="C64" s="194">
        <v>58112</v>
      </c>
      <c r="D64" s="193">
        <v>40551003</v>
      </c>
      <c r="E64" s="187">
        <v>-3359</v>
      </c>
      <c r="F64" s="186">
        <v>-2343068</v>
      </c>
      <c r="G64" s="187">
        <f t="shared" si="0"/>
        <v>54753</v>
      </c>
      <c r="H64" s="186">
        <f t="shared" si="1"/>
        <v>38207935</v>
      </c>
    </row>
    <row r="65" spans="1:8" x14ac:dyDescent="0.25">
      <c r="A65" s="184"/>
      <c r="B65" s="192"/>
      <c r="C65" s="196">
        <f t="shared" ref="C65:H65" si="2">SUM(C5:C64)</f>
        <v>1031083</v>
      </c>
      <c r="D65" s="195">
        <f t="shared" si="2"/>
        <v>713792136</v>
      </c>
      <c r="E65" s="196">
        <f t="shared" si="2"/>
        <v>-63427</v>
      </c>
      <c r="F65" s="195">
        <f t="shared" si="2"/>
        <v>-44225551</v>
      </c>
      <c r="G65" s="196">
        <f t="shared" si="2"/>
        <v>967656</v>
      </c>
      <c r="H65" s="195">
        <f t="shared" si="2"/>
        <v>669566585</v>
      </c>
    </row>
  </sheetData>
  <mergeCells count="5">
    <mergeCell ref="E1:H1"/>
    <mergeCell ref="C3:D3"/>
    <mergeCell ref="E3:F3"/>
    <mergeCell ref="G3:H3"/>
    <mergeCell ref="B2:H2"/>
  </mergeCells>
  <pageMargins left="0.7" right="0.7" top="0.75" bottom="0.75" header="0.3" footer="0.3"/>
  <pageSetup paperSize="9" scale="8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38"/>
  <sheetViews>
    <sheetView view="pageBreakPreview" zoomScale="106" zoomScaleNormal="100" zoomScaleSheetLayoutView="106" workbookViewId="0">
      <selection activeCell="B1" sqref="B1:D2"/>
    </sheetView>
  </sheetViews>
  <sheetFormatPr defaultColWidth="9.140625" defaultRowHeight="15" outlineLevelRow="2" x14ac:dyDescent="0.25"/>
  <cols>
    <col min="1" max="1" width="2" customWidth="1"/>
    <col min="2" max="2" width="27" style="154" customWidth="1"/>
    <col min="3" max="3" width="14.5703125" style="154" customWidth="1"/>
    <col min="4" max="4" width="20.85546875" style="154" customWidth="1"/>
    <col min="257" max="257" width="2" customWidth="1"/>
    <col min="258" max="258" width="27" customWidth="1"/>
    <col min="259" max="259" width="14.7109375" customWidth="1"/>
    <col min="260" max="260" width="5.85546875" customWidth="1"/>
    <col min="513" max="513" width="2" customWidth="1"/>
    <col min="514" max="514" width="27" customWidth="1"/>
    <col min="515" max="515" width="14.7109375" customWidth="1"/>
    <col min="516" max="516" width="5.85546875" customWidth="1"/>
    <col min="769" max="769" width="2" customWidth="1"/>
    <col min="770" max="770" width="27" customWidth="1"/>
    <col min="771" max="771" width="14.7109375" customWidth="1"/>
    <col min="772" max="772" width="5.85546875" customWidth="1"/>
    <col min="1025" max="1025" width="2" customWidth="1"/>
    <col min="1026" max="1026" width="27" customWidth="1"/>
    <col min="1027" max="1027" width="14.7109375" customWidth="1"/>
    <col min="1028" max="1028" width="5.85546875" customWidth="1"/>
    <col min="1281" max="1281" width="2" customWidth="1"/>
    <col min="1282" max="1282" width="27" customWidth="1"/>
    <col min="1283" max="1283" width="14.7109375" customWidth="1"/>
    <col min="1284" max="1284" width="5.85546875" customWidth="1"/>
    <col min="1537" max="1537" width="2" customWidth="1"/>
    <col min="1538" max="1538" width="27" customWidth="1"/>
    <col min="1539" max="1539" width="14.7109375" customWidth="1"/>
    <col min="1540" max="1540" width="5.85546875" customWidth="1"/>
    <col min="1793" max="1793" width="2" customWidth="1"/>
    <col min="1794" max="1794" width="27" customWidth="1"/>
    <col min="1795" max="1795" width="14.7109375" customWidth="1"/>
    <col min="1796" max="1796" width="5.85546875" customWidth="1"/>
    <col min="2049" max="2049" width="2" customWidth="1"/>
    <col min="2050" max="2050" width="27" customWidth="1"/>
    <col min="2051" max="2051" width="14.7109375" customWidth="1"/>
    <col min="2052" max="2052" width="5.85546875" customWidth="1"/>
    <col min="2305" max="2305" width="2" customWidth="1"/>
    <col min="2306" max="2306" width="27" customWidth="1"/>
    <col min="2307" max="2307" width="14.7109375" customWidth="1"/>
    <col min="2308" max="2308" width="5.85546875" customWidth="1"/>
    <col min="2561" max="2561" width="2" customWidth="1"/>
    <col min="2562" max="2562" width="27" customWidth="1"/>
    <col min="2563" max="2563" width="14.7109375" customWidth="1"/>
    <col min="2564" max="2564" width="5.85546875" customWidth="1"/>
    <col min="2817" max="2817" width="2" customWidth="1"/>
    <col min="2818" max="2818" width="27" customWidth="1"/>
    <col min="2819" max="2819" width="14.7109375" customWidth="1"/>
    <col min="2820" max="2820" width="5.85546875" customWidth="1"/>
    <col min="3073" max="3073" width="2" customWidth="1"/>
    <col min="3074" max="3074" width="27" customWidth="1"/>
    <col min="3075" max="3075" width="14.7109375" customWidth="1"/>
    <col min="3076" max="3076" width="5.85546875" customWidth="1"/>
    <col min="3329" max="3329" width="2" customWidth="1"/>
    <col min="3330" max="3330" width="27" customWidth="1"/>
    <col min="3331" max="3331" width="14.7109375" customWidth="1"/>
    <col min="3332" max="3332" width="5.85546875" customWidth="1"/>
    <col min="3585" max="3585" width="2" customWidth="1"/>
    <col min="3586" max="3586" width="27" customWidth="1"/>
    <col min="3587" max="3587" width="14.7109375" customWidth="1"/>
    <col min="3588" max="3588" width="5.85546875" customWidth="1"/>
    <col min="3841" max="3841" width="2" customWidth="1"/>
    <col min="3842" max="3842" width="27" customWidth="1"/>
    <col min="3843" max="3843" width="14.7109375" customWidth="1"/>
    <col min="3844" max="3844" width="5.85546875" customWidth="1"/>
    <col min="4097" max="4097" width="2" customWidth="1"/>
    <col min="4098" max="4098" width="27" customWidth="1"/>
    <col min="4099" max="4099" width="14.7109375" customWidth="1"/>
    <col min="4100" max="4100" width="5.85546875" customWidth="1"/>
    <col min="4353" max="4353" width="2" customWidth="1"/>
    <col min="4354" max="4354" width="27" customWidth="1"/>
    <col min="4355" max="4355" width="14.7109375" customWidth="1"/>
    <col min="4356" max="4356" width="5.85546875" customWidth="1"/>
    <col min="4609" max="4609" width="2" customWidth="1"/>
    <col min="4610" max="4610" width="27" customWidth="1"/>
    <col min="4611" max="4611" width="14.7109375" customWidth="1"/>
    <col min="4612" max="4612" width="5.85546875" customWidth="1"/>
    <col min="4865" max="4865" width="2" customWidth="1"/>
    <col min="4866" max="4866" width="27" customWidth="1"/>
    <col min="4867" max="4867" width="14.7109375" customWidth="1"/>
    <col min="4868" max="4868" width="5.85546875" customWidth="1"/>
    <col min="5121" max="5121" width="2" customWidth="1"/>
    <col min="5122" max="5122" width="27" customWidth="1"/>
    <col min="5123" max="5123" width="14.7109375" customWidth="1"/>
    <col min="5124" max="5124" width="5.85546875" customWidth="1"/>
    <col min="5377" max="5377" width="2" customWidth="1"/>
    <col min="5378" max="5378" width="27" customWidth="1"/>
    <col min="5379" max="5379" width="14.7109375" customWidth="1"/>
    <col min="5380" max="5380" width="5.85546875" customWidth="1"/>
    <col min="5633" max="5633" width="2" customWidth="1"/>
    <col min="5634" max="5634" width="27" customWidth="1"/>
    <col min="5635" max="5635" width="14.7109375" customWidth="1"/>
    <col min="5636" max="5636" width="5.85546875" customWidth="1"/>
    <col min="5889" max="5889" width="2" customWidth="1"/>
    <col min="5890" max="5890" width="27" customWidth="1"/>
    <col min="5891" max="5891" width="14.7109375" customWidth="1"/>
    <col min="5892" max="5892" width="5.85546875" customWidth="1"/>
    <col min="6145" max="6145" width="2" customWidth="1"/>
    <col min="6146" max="6146" width="27" customWidth="1"/>
    <col min="6147" max="6147" width="14.7109375" customWidth="1"/>
    <col min="6148" max="6148" width="5.85546875" customWidth="1"/>
    <col min="6401" max="6401" width="2" customWidth="1"/>
    <col min="6402" max="6402" width="27" customWidth="1"/>
    <col min="6403" max="6403" width="14.7109375" customWidth="1"/>
    <col min="6404" max="6404" width="5.85546875" customWidth="1"/>
    <col min="6657" max="6657" width="2" customWidth="1"/>
    <col min="6658" max="6658" width="27" customWidth="1"/>
    <col min="6659" max="6659" width="14.7109375" customWidth="1"/>
    <col min="6660" max="6660" width="5.85546875" customWidth="1"/>
    <col min="6913" max="6913" width="2" customWidth="1"/>
    <col min="6914" max="6914" width="27" customWidth="1"/>
    <col min="6915" max="6915" width="14.7109375" customWidth="1"/>
    <col min="6916" max="6916" width="5.85546875" customWidth="1"/>
    <col min="7169" max="7169" width="2" customWidth="1"/>
    <col min="7170" max="7170" width="27" customWidth="1"/>
    <col min="7171" max="7171" width="14.7109375" customWidth="1"/>
    <col min="7172" max="7172" width="5.85546875" customWidth="1"/>
    <col min="7425" max="7425" width="2" customWidth="1"/>
    <col min="7426" max="7426" width="27" customWidth="1"/>
    <col min="7427" max="7427" width="14.7109375" customWidth="1"/>
    <col min="7428" max="7428" width="5.85546875" customWidth="1"/>
    <col min="7681" max="7681" width="2" customWidth="1"/>
    <col min="7682" max="7682" width="27" customWidth="1"/>
    <col min="7683" max="7683" width="14.7109375" customWidth="1"/>
    <col min="7684" max="7684" width="5.85546875" customWidth="1"/>
    <col min="7937" max="7937" width="2" customWidth="1"/>
    <col min="7938" max="7938" width="27" customWidth="1"/>
    <col min="7939" max="7939" width="14.7109375" customWidth="1"/>
    <col min="7940" max="7940" width="5.85546875" customWidth="1"/>
    <col min="8193" max="8193" width="2" customWidth="1"/>
    <col min="8194" max="8194" width="27" customWidth="1"/>
    <col min="8195" max="8195" width="14.7109375" customWidth="1"/>
    <col min="8196" max="8196" width="5.85546875" customWidth="1"/>
    <col min="8449" max="8449" width="2" customWidth="1"/>
    <col min="8450" max="8450" width="27" customWidth="1"/>
    <col min="8451" max="8451" width="14.7109375" customWidth="1"/>
    <col min="8452" max="8452" width="5.85546875" customWidth="1"/>
    <col min="8705" max="8705" width="2" customWidth="1"/>
    <col min="8706" max="8706" width="27" customWidth="1"/>
    <col min="8707" max="8707" width="14.7109375" customWidth="1"/>
    <col min="8708" max="8708" width="5.85546875" customWidth="1"/>
    <col min="8961" max="8961" width="2" customWidth="1"/>
    <col min="8962" max="8962" width="27" customWidth="1"/>
    <col min="8963" max="8963" width="14.7109375" customWidth="1"/>
    <col min="8964" max="8964" width="5.85546875" customWidth="1"/>
    <col min="9217" max="9217" width="2" customWidth="1"/>
    <col min="9218" max="9218" width="27" customWidth="1"/>
    <col min="9219" max="9219" width="14.7109375" customWidth="1"/>
    <col min="9220" max="9220" width="5.85546875" customWidth="1"/>
    <col min="9473" max="9473" width="2" customWidth="1"/>
    <col min="9474" max="9474" width="27" customWidth="1"/>
    <col min="9475" max="9475" width="14.7109375" customWidth="1"/>
    <col min="9476" max="9476" width="5.85546875" customWidth="1"/>
    <col min="9729" max="9729" width="2" customWidth="1"/>
    <col min="9730" max="9730" width="27" customWidth="1"/>
    <col min="9731" max="9731" width="14.7109375" customWidth="1"/>
    <col min="9732" max="9732" width="5.85546875" customWidth="1"/>
    <col min="9985" max="9985" width="2" customWidth="1"/>
    <col min="9986" max="9986" width="27" customWidth="1"/>
    <col min="9987" max="9987" width="14.7109375" customWidth="1"/>
    <col min="9988" max="9988" width="5.85546875" customWidth="1"/>
    <col min="10241" max="10241" width="2" customWidth="1"/>
    <col min="10242" max="10242" width="27" customWidth="1"/>
    <col min="10243" max="10243" width="14.7109375" customWidth="1"/>
    <col min="10244" max="10244" width="5.85546875" customWidth="1"/>
    <col min="10497" max="10497" width="2" customWidth="1"/>
    <col min="10498" max="10498" width="27" customWidth="1"/>
    <col min="10499" max="10499" width="14.7109375" customWidth="1"/>
    <col min="10500" max="10500" width="5.85546875" customWidth="1"/>
    <col min="10753" max="10753" width="2" customWidth="1"/>
    <col min="10754" max="10754" width="27" customWidth="1"/>
    <col min="10755" max="10755" width="14.7109375" customWidth="1"/>
    <col min="10756" max="10756" width="5.85546875" customWidth="1"/>
    <col min="11009" max="11009" width="2" customWidth="1"/>
    <col min="11010" max="11010" width="27" customWidth="1"/>
    <col min="11011" max="11011" width="14.7109375" customWidth="1"/>
    <col min="11012" max="11012" width="5.85546875" customWidth="1"/>
    <col min="11265" max="11265" width="2" customWidth="1"/>
    <col min="11266" max="11266" width="27" customWidth="1"/>
    <col min="11267" max="11267" width="14.7109375" customWidth="1"/>
    <col min="11268" max="11268" width="5.85546875" customWidth="1"/>
    <col min="11521" max="11521" width="2" customWidth="1"/>
    <col min="11522" max="11522" width="27" customWidth="1"/>
    <col min="11523" max="11523" width="14.7109375" customWidth="1"/>
    <col min="11524" max="11524" width="5.85546875" customWidth="1"/>
    <col min="11777" max="11777" width="2" customWidth="1"/>
    <col min="11778" max="11778" width="27" customWidth="1"/>
    <col min="11779" max="11779" width="14.7109375" customWidth="1"/>
    <col min="11780" max="11780" width="5.85546875" customWidth="1"/>
    <col min="12033" max="12033" width="2" customWidth="1"/>
    <col min="12034" max="12034" width="27" customWidth="1"/>
    <col min="12035" max="12035" width="14.7109375" customWidth="1"/>
    <col min="12036" max="12036" width="5.85546875" customWidth="1"/>
    <col min="12289" max="12289" width="2" customWidth="1"/>
    <col min="12290" max="12290" width="27" customWidth="1"/>
    <col min="12291" max="12291" width="14.7109375" customWidth="1"/>
    <col min="12292" max="12292" width="5.85546875" customWidth="1"/>
    <col min="12545" max="12545" width="2" customWidth="1"/>
    <col min="12546" max="12546" width="27" customWidth="1"/>
    <col min="12547" max="12547" width="14.7109375" customWidth="1"/>
    <col min="12548" max="12548" width="5.85546875" customWidth="1"/>
    <col min="12801" max="12801" width="2" customWidth="1"/>
    <col min="12802" max="12802" width="27" customWidth="1"/>
    <col min="12803" max="12803" width="14.7109375" customWidth="1"/>
    <col min="12804" max="12804" width="5.85546875" customWidth="1"/>
    <col min="13057" max="13057" width="2" customWidth="1"/>
    <col min="13058" max="13058" width="27" customWidth="1"/>
    <col min="13059" max="13059" width="14.7109375" customWidth="1"/>
    <col min="13060" max="13060" width="5.85546875" customWidth="1"/>
    <col min="13313" max="13313" width="2" customWidth="1"/>
    <col min="13314" max="13314" width="27" customWidth="1"/>
    <col min="13315" max="13315" width="14.7109375" customWidth="1"/>
    <col min="13316" max="13316" width="5.85546875" customWidth="1"/>
    <col min="13569" max="13569" width="2" customWidth="1"/>
    <col min="13570" max="13570" width="27" customWidth="1"/>
    <col min="13571" max="13571" width="14.7109375" customWidth="1"/>
    <col min="13572" max="13572" width="5.85546875" customWidth="1"/>
    <col min="13825" max="13825" width="2" customWidth="1"/>
    <col min="13826" max="13826" width="27" customWidth="1"/>
    <col min="13827" max="13827" width="14.7109375" customWidth="1"/>
    <col min="13828" max="13828" width="5.85546875" customWidth="1"/>
    <col min="14081" max="14081" width="2" customWidth="1"/>
    <col min="14082" max="14082" width="27" customWidth="1"/>
    <col min="14083" max="14083" width="14.7109375" customWidth="1"/>
    <col min="14084" max="14084" width="5.85546875" customWidth="1"/>
    <col min="14337" max="14337" width="2" customWidth="1"/>
    <col min="14338" max="14338" width="27" customWidth="1"/>
    <col min="14339" max="14339" width="14.7109375" customWidth="1"/>
    <col min="14340" max="14340" width="5.85546875" customWidth="1"/>
    <col min="14593" max="14593" width="2" customWidth="1"/>
    <col min="14594" max="14594" width="27" customWidth="1"/>
    <col min="14595" max="14595" width="14.7109375" customWidth="1"/>
    <col min="14596" max="14596" width="5.85546875" customWidth="1"/>
    <col min="14849" max="14849" width="2" customWidth="1"/>
    <col min="14850" max="14850" width="27" customWidth="1"/>
    <col min="14851" max="14851" width="14.7109375" customWidth="1"/>
    <col min="14852" max="14852" width="5.85546875" customWidth="1"/>
    <col min="15105" max="15105" width="2" customWidth="1"/>
    <col min="15106" max="15106" width="27" customWidth="1"/>
    <col min="15107" max="15107" width="14.7109375" customWidth="1"/>
    <col min="15108" max="15108" width="5.85546875" customWidth="1"/>
    <col min="15361" max="15361" width="2" customWidth="1"/>
    <col min="15362" max="15362" width="27" customWidth="1"/>
    <col min="15363" max="15363" width="14.7109375" customWidth="1"/>
    <col min="15364" max="15364" width="5.85546875" customWidth="1"/>
    <col min="15617" max="15617" width="2" customWidth="1"/>
    <col min="15618" max="15618" width="27" customWidth="1"/>
    <col min="15619" max="15619" width="14.7109375" customWidth="1"/>
    <col min="15620" max="15620" width="5.85546875" customWidth="1"/>
    <col min="15873" max="15873" width="2" customWidth="1"/>
    <col min="15874" max="15874" width="27" customWidth="1"/>
    <col min="15875" max="15875" width="14.7109375" customWidth="1"/>
    <col min="15876" max="15876" width="5.85546875" customWidth="1"/>
    <col min="16129" max="16129" width="2" customWidth="1"/>
    <col min="16130" max="16130" width="27" customWidth="1"/>
    <col min="16131" max="16131" width="14.7109375" customWidth="1"/>
    <col min="16132" max="16132" width="5.85546875" customWidth="1"/>
  </cols>
  <sheetData>
    <row r="1" spans="2:4" ht="45" customHeight="1" x14ac:dyDescent="0.25">
      <c r="C1" s="273" t="s">
        <v>1517</v>
      </c>
      <c r="D1" s="273"/>
    </row>
    <row r="2" spans="2:4" ht="36.75" customHeight="1" x14ac:dyDescent="0.25">
      <c r="B2" s="292" t="s">
        <v>1511</v>
      </c>
      <c r="C2" s="292"/>
      <c r="D2" s="292"/>
    </row>
    <row r="3" spans="2:4" ht="18" customHeight="1" x14ac:dyDescent="0.25">
      <c r="B3" s="293" t="s">
        <v>181</v>
      </c>
      <c r="C3" s="295" t="s">
        <v>27</v>
      </c>
      <c r="D3" s="296"/>
    </row>
    <row r="4" spans="2:4" ht="11.25" customHeight="1" x14ac:dyDescent="0.25">
      <c r="B4" s="294"/>
      <c r="C4" s="231" t="s">
        <v>79</v>
      </c>
      <c r="D4" s="231" t="s">
        <v>80</v>
      </c>
    </row>
    <row r="5" spans="2:4" ht="11.25" customHeight="1" outlineLevel="1" x14ac:dyDescent="0.25">
      <c r="B5" s="78" t="s">
        <v>169</v>
      </c>
      <c r="C5" s="156">
        <v>865</v>
      </c>
      <c r="D5" s="156">
        <v>3426379</v>
      </c>
    </row>
    <row r="6" spans="2:4" ht="11.25" customHeight="1" outlineLevel="2" x14ac:dyDescent="0.25">
      <c r="B6" s="79" t="s">
        <v>171</v>
      </c>
      <c r="C6" s="156">
        <v>173</v>
      </c>
      <c r="D6" s="156">
        <v>685276</v>
      </c>
    </row>
    <row r="7" spans="2:4" ht="11.25" customHeight="1" outlineLevel="2" x14ac:dyDescent="0.25">
      <c r="B7" s="79" t="s">
        <v>172</v>
      </c>
      <c r="C7" s="156">
        <v>173</v>
      </c>
      <c r="D7" s="156">
        <v>685276</v>
      </c>
    </row>
    <row r="8" spans="2:4" ht="11.25" customHeight="1" outlineLevel="2" x14ac:dyDescent="0.25">
      <c r="B8" s="79" t="s">
        <v>173</v>
      </c>
      <c r="C8" s="156">
        <v>173</v>
      </c>
      <c r="D8" s="156">
        <v>685276</v>
      </c>
    </row>
    <row r="9" spans="2:4" ht="11.25" customHeight="1" outlineLevel="2" x14ac:dyDescent="0.25">
      <c r="B9" s="79" t="s">
        <v>109</v>
      </c>
      <c r="C9" s="156">
        <v>173</v>
      </c>
      <c r="D9" s="156">
        <v>685275</v>
      </c>
    </row>
    <row r="10" spans="2:4" ht="11.25" customHeight="1" outlineLevel="2" x14ac:dyDescent="0.25">
      <c r="B10" s="79" t="s">
        <v>170</v>
      </c>
      <c r="C10" s="156">
        <v>173</v>
      </c>
      <c r="D10" s="156">
        <v>685276</v>
      </c>
    </row>
    <row r="11" spans="2:4" ht="11.25" customHeight="1" outlineLevel="1" x14ac:dyDescent="0.25">
      <c r="B11" s="78" t="s">
        <v>174</v>
      </c>
      <c r="C11" s="156">
        <v>865</v>
      </c>
      <c r="D11" s="156">
        <v>3426379</v>
      </c>
    </row>
    <row r="12" spans="2:4" ht="11.25" customHeight="1" outlineLevel="2" x14ac:dyDescent="0.25">
      <c r="B12" s="79" t="s">
        <v>171</v>
      </c>
      <c r="C12" s="156">
        <v>173</v>
      </c>
      <c r="D12" s="156">
        <v>685276</v>
      </c>
    </row>
    <row r="13" spans="2:4" ht="11.25" customHeight="1" outlineLevel="2" x14ac:dyDescent="0.25">
      <c r="B13" s="79" t="s">
        <v>172</v>
      </c>
      <c r="C13" s="156">
        <v>173</v>
      </c>
      <c r="D13" s="156">
        <v>685276</v>
      </c>
    </row>
    <row r="14" spans="2:4" ht="11.25" customHeight="1" outlineLevel="2" x14ac:dyDescent="0.25">
      <c r="B14" s="79" t="s">
        <v>173</v>
      </c>
      <c r="C14" s="156">
        <v>173</v>
      </c>
      <c r="D14" s="156">
        <v>685276</v>
      </c>
    </row>
    <row r="15" spans="2:4" ht="11.25" customHeight="1" outlineLevel="2" x14ac:dyDescent="0.25">
      <c r="B15" s="79" t="s">
        <v>109</v>
      </c>
      <c r="C15" s="156">
        <v>173</v>
      </c>
      <c r="D15" s="156">
        <v>685275</v>
      </c>
    </row>
    <row r="16" spans="2:4" ht="11.25" customHeight="1" outlineLevel="2" x14ac:dyDescent="0.25">
      <c r="B16" s="79" t="s">
        <v>170</v>
      </c>
      <c r="C16" s="156">
        <v>173</v>
      </c>
      <c r="D16" s="156">
        <v>685276</v>
      </c>
    </row>
    <row r="17" spans="2:4" ht="11.25" customHeight="1" outlineLevel="1" x14ac:dyDescent="0.25">
      <c r="B17" s="78" t="s">
        <v>175</v>
      </c>
      <c r="C17" s="156">
        <v>865</v>
      </c>
      <c r="D17" s="156">
        <v>3426379</v>
      </c>
    </row>
    <row r="18" spans="2:4" ht="11.25" customHeight="1" outlineLevel="2" x14ac:dyDescent="0.25">
      <c r="B18" s="79" t="s">
        <v>171</v>
      </c>
      <c r="C18" s="156">
        <v>173</v>
      </c>
      <c r="D18" s="156">
        <v>685276</v>
      </c>
    </row>
    <row r="19" spans="2:4" ht="11.25" customHeight="1" outlineLevel="2" x14ac:dyDescent="0.25">
      <c r="B19" s="79" t="s">
        <v>172</v>
      </c>
      <c r="C19" s="156">
        <v>173</v>
      </c>
      <c r="D19" s="156">
        <v>685276</v>
      </c>
    </row>
    <row r="20" spans="2:4" ht="11.25" customHeight="1" outlineLevel="2" x14ac:dyDescent="0.25">
      <c r="B20" s="79" t="s">
        <v>173</v>
      </c>
      <c r="C20" s="156">
        <v>173</v>
      </c>
      <c r="D20" s="156">
        <v>685276</v>
      </c>
    </row>
    <row r="21" spans="2:4" ht="11.25" customHeight="1" outlineLevel="2" x14ac:dyDescent="0.25">
      <c r="B21" s="79" t="s">
        <v>109</v>
      </c>
      <c r="C21" s="156">
        <v>173</v>
      </c>
      <c r="D21" s="156">
        <v>685275</v>
      </c>
    </row>
    <row r="22" spans="2:4" ht="11.25" customHeight="1" outlineLevel="2" x14ac:dyDescent="0.25">
      <c r="B22" s="79" t="s">
        <v>170</v>
      </c>
      <c r="C22" s="156">
        <v>173</v>
      </c>
      <c r="D22" s="156">
        <v>685276</v>
      </c>
    </row>
    <row r="23" spans="2:4" ht="11.25" customHeight="1" outlineLevel="1" x14ac:dyDescent="0.25">
      <c r="B23" s="78" t="s">
        <v>176</v>
      </c>
      <c r="C23" s="156">
        <v>869</v>
      </c>
      <c r="D23" s="156">
        <v>3426366</v>
      </c>
    </row>
    <row r="24" spans="2:4" ht="11.25" customHeight="1" outlineLevel="2" x14ac:dyDescent="0.25">
      <c r="B24" s="79" t="s">
        <v>171</v>
      </c>
      <c r="C24" s="156">
        <v>174</v>
      </c>
      <c r="D24" s="156">
        <v>685273</v>
      </c>
    </row>
    <row r="25" spans="2:4" ht="11.25" customHeight="1" outlineLevel="2" x14ac:dyDescent="0.25">
      <c r="B25" s="79" t="s">
        <v>172</v>
      </c>
      <c r="C25" s="156">
        <v>174</v>
      </c>
      <c r="D25" s="156">
        <v>685273</v>
      </c>
    </row>
    <row r="26" spans="2:4" ht="11.25" customHeight="1" outlineLevel="2" x14ac:dyDescent="0.25">
      <c r="B26" s="79" t="s">
        <v>173</v>
      </c>
      <c r="C26" s="156">
        <v>174</v>
      </c>
      <c r="D26" s="156">
        <v>685273</v>
      </c>
    </row>
    <row r="27" spans="2:4" ht="11.25" customHeight="1" outlineLevel="2" x14ac:dyDescent="0.25">
      <c r="B27" s="79" t="s">
        <v>109</v>
      </c>
      <c r="C27" s="156">
        <v>173</v>
      </c>
      <c r="D27" s="156">
        <v>685274</v>
      </c>
    </row>
    <row r="28" spans="2:4" ht="11.25" customHeight="1" outlineLevel="2" x14ac:dyDescent="0.25">
      <c r="B28" s="79" t="s">
        <v>170</v>
      </c>
      <c r="C28" s="156">
        <v>174</v>
      </c>
      <c r="D28" s="156">
        <v>685273</v>
      </c>
    </row>
    <row r="29" spans="2:4" ht="5.0999999999999996" customHeight="1" x14ac:dyDescent="0.25">
      <c r="B29" s="157"/>
      <c r="C29" s="156">
        <v>0</v>
      </c>
      <c r="D29" s="156">
        <v>0</v>
      </c>
    </row>
    <row r="30" spans="2:4" ht="11.25" customHeight="1" x14ac:dyDescent="0.25">
      <c r="B30" s="158" t="s">
        <v>112</v>
      </c>
      <c r="C30" s="159">
        <v>4028</v>
      </c>
      <c r="D30" s="159">
        <v>15938645</v>
      </c>
    </row>
    <row r="31" spans="2:4" ht="11.25" customHeight="1" outlineLevel="1" x14ac:dyDescent="0.25">
      <c r="B31" s="78" t="s">
        <v>169</v>
      </c>
      <c r="C31" s="156">
        <v>1010</v>
      </c>
      <c r="D31" s="156">
        <v>3984660</v>
      </c>
    </row>
    <row r="32" spans="2:4" ht="11.25" customHeight="1" outlineLevel="2" x14ac:dyDescent="0.25">
      <c r="B32" s="79" t="s">
        <v>171</v>
      </c>
      <c r="C32" s="156">
        <v>202</v>
      </c>
      <c r="D32" s="156">
        <v>796932</v>
      </c>
    </row>
    <row r="33" spans="2:4" ht="11.25" customHeight="1" outlineLevel="2" x14ac:dyDescent="0.25">
      <c r="B33" s="79" t="s">
        <v>172</v>
      </c>
      <c r="C33" s="156">
        <v>202</v>
      </c>
      <c r="D33" s="156">
        <v>796932</v>
      </c>
    </row>
    <row r="34" spans="2:4" ht="11.25" customHeight="1" outlineLevel="2" x14ac:dyDescent="0.25">
      <c r="B34" s="79" t="s">
        <v>173</v>
      </c>
      <c r="C34" s="156">
        <v>202</v>
      </c>
      <c r="D34" s="156">
        <v>796932</v>
      </c>
    </row>
    <row r="35" spans="2:4" ht="11.25" customHeight="1" outlineLevel="2" x14ac:dyDescent="0.25">
      <c r="B35" s="79" t="s">
        <v>109</v>
      </c>
      <c r="C35" s="156">
        <v>202</v>
      </c>
      <c r="D35" s="156">
        <v>796932</v>
      </c>
    </row>
    <row r="36" spans="2:4" ht="11.25" customHeight="1" outlineLevel="2" x14ac:dyDescent="0.25">
      <c r="B36" s="79" t="s">
        <v>170</v>
      </c>
      <c r="C36" s="156">
        <v>202</v>
      </c>
      <c r="D36" s="156">
        <v>796932</v>
      </c>
    </row>
    <row r="37" spans="2:4" ht="11.25" customHeight="1" outlineLevel="1" x14ac:dyDescent="0.25">
      <c r="B37" s="78" t="s">
        <v>174</v>
      </c>
      <c r="C37" s="156">
        <v>1010</v>
      </c>
      <c r="D37" s="156">
        <v>3984660</v>
      </c>
    </row>
    <row r="38" spans="2:4" ht="11.25" customHeight="1" outlineLevel="2" x14ac:dyDescent="0.25">
      <c r="B38" s="79" t="s">
        <v>171</v>
      </c>
      <c r="C38" s="156">
        <v>202</v>
      </c>
      <c r="D38" s="156">
        <v>796932</v>
      </c>
    </row>
    <row r="39" spans="2:4" ht="11.25" customHeight="1" outlineLevel="2" x14ac:dyDescent="0.25">
      <c r="B39" s="79" t="s">
        <v>172</v>
      </c>
      <c r="C39" s="156">
        <v>202</v>
      </c>
      <c r="D39" s="156">
        <v>796932</v>
      </c>
    </row>
    <row r="40" spans="2:4" ht="11.25" customHeight="1" outlineLevel="2" x14ac:dyDescent="0.25">
      <c r="B40" s="79" t="s">
        <v>173</v>
      </c>
      <c r="C40" s="156">
        <v>202</v>
      </c>
      <c r="D40" s="156">
        <v>796932</v>
      </c>
    </row>
    <row r="41" spans="2:4" ht="11.25" customHeight="1" outlineLevel="2" x14ac:dyDescent="0.25">
      <c r="B41" s="79" t="s">
        <v>109</v>
      </c>
      <c r="C41" s="156">
        <v>202</v>
      </c>
      <c r="D41" s="156">
        <v>796932</v>
      </c>
    </row>
    <row r="42" spans="2:4" ht="11.25" customHeight="1" outlineLevel="2" x14ac:dyDescent="0.25">
      <c r="B42" s="79" t="s">
        <v>170</v>
      </c>
      <c r="C42" s="156">
        <v>202</v>
      </c>
      <c r="D42" s="156">
        <v>796932</v>
      </c>
    </row>
    <row r="43" spans="2:4" ht="11.25" customHeight="1" outlineLevel="1" x14ac:dyDescent="0.25">
      <c r="B43" s="78" t="s">
        <v>175</v>
      </c>
      <c r="C43" s="156">
        <v>1010</v>
      </c>
      <c r="D43" s="156">
        <v>3984660</v>
      </c>
    </row>
    <row r="44" spans="2:4" ht="11.25" customHeight="1" outlineLevel="2" x14ac:dyDescent="0.25">
      <c r="B44" s="79" t="s">
        <v>171</v>
      </c>
      <c r="C44" s="156">
        <v>202</v>
      </c>
      <c r="D44" s="156">
        <v>796932</v>
      </c>
    </row>
    <row r="45" spans="2:4" ht="11.25" customHeight="1" outlineLevel="2" x14ac:dyDescent="0.25">
      <c r="B45" s="79" t="s">
        <v>172</v>
      </c>
      <c r="C45" s="156">
        <v>202</v>
      </c>
      <c r="D45" s="156">
        <v>796932</v>
      </c>
    </row>
    <row r="46" spans="2:4" ht="11.25" customHeight="1" outlineLevel="2" x14ac:dyDescent="0.25">
      <c r="B46" s="79" t="s">
        <v>173</v>
      </c>
      <c r="C46" s="156">
        <v>202</v>
      </c>
      <c r="D46" s="156">
        <v>796932</v>
      </c>
    </row>
    <row r="47" spans="2:4" ht="11.25" customHeight="1" outlineLevel="2" x14ac:dyDescent="0.25">
      <c r="B47" s="79" t="s">
        <v>109</v>
      </c>
      <c r="C47" s="156">
        <v>202</v>
      </c>
      <c r="D47" s="156">
        <v>796932</v>
      </c>
    </row>
    <row r="48" spans="2:4" ht="11.25" customHeight="1" outlineLevel="2" x14ac:dyDescent="0.25">
      <c r="B48" s="79" t="s">
        <v>170</v>
      </c>
      <c r="C48" s="156">
        <v>202</v>
      </c>
      <c r="D48" s="156">
        <v>796932</v>
      </c>
    </row>
    <row r="49" spans="2:4" ht="11.25" customHeight="1" outlineLevel="1" x14ac:dyDescent="0.25">
      <c r="B49" s="78" t="s">
        <v>176</v>
      </c>
      <c r="C49" s="156">
        <v>998</v>
      </c>
      <c r="D49" s="156">
        <v>3984665</v>
      </c>
    </row>
    <row r="50" spans="2:4" ht="11.25" customHeight="1" outlineLevel="2" x14ac:dyDescent="0.25">
      <c r="B50" s="79" t="s">
        <v>171</v>
      </c>
      <c r="C50" s="156">
        <v>200</v>
      </c>
      <c r="D50" s="156">
        <v>796933</v>
      </c>
    </row>
    <row r="51" spans="2:4" ht="11.25" customHeight="1" outlineLevel="2" x14ac:dyDescent="0.25">
      <c r="B51" s="79" t="s">
        <v>172</v>
      </c>
      <c r="C51" s="156">
        <v>200</v>
      </c>
      <c r="D51" s="156">
        <v>796933</v>
      </c>
    </row>
    <row r="52" spans="2:4" ht="11.25" customHeight="1" outlineLevel="2" x14ac:dyDescent="0.25">
      <c r="B52" s="79" t="s">
        <v>173</v>
      </c>
      <c r="C52" s="156">
        <v>199</v>
      </c>
      <c r="D52" s="156">
        <v>796933</v>
      </c>
    </row>
    <row r="53" spans="2:4" ht="11.25" customHeight="1" outlineLevel="2" x14ac:dyDescent="0.25">
      <c r="B53" s="79" t="s">
        <v>109</v>
      </c>
      <c r="C53" s="156">
        <v>199</v>
      </c>
      <c r="D53" s="156">
        <v>796933</v>
      </c>
    </row>
    <row r="54" spans="2:4" ht="11.25" customHeight="1" outlineLevel="2" x14ac:dyDescent="0.25">
      <c r="B54" s="79" t="s">
        <v>170</v>
      </c>
      <c r="C54" s="156">
        <v>200</v>
      </c>
      <c r="D54" s="156">
        <v>796933</v>
      </c>
    </row>
    <row r="55" spans="2:4" ht="5.0999999999999996" customHeight="1" x14ac:dyDescent="0.25">
      <c r="B55" s="157"/>
      <c r="C55" s="156">
        <v>0</v>
      </c>
      <c r="D55" s="156">
        <v>0</v>
      </c>
    </row>
    <row r="56" spans="2:4" ht="5.0999999999999996" customHeight="1" x14ac:dyDescent="0.25">
      <c r="B56" s="157"/>
      <c r="C56" s="156">
        <v>0</v>
      </c>
      <c r="D56" s="156">
        <v>0</v>
      </c>
    </row>
    <row r="57" spans="2:4" ht="35.25" customHeight="1" x14ac:dyDescent="0.25">
      <c r="B57" s="158" t="s">
        <v>185</v>
      </c>
      <c r="C57" s="159">
        <v>3229</v>
      </c>
      <c r="D57" s="159">
        <v>12776058</v>
      </c>
    </row>
    <row r="58" spans="2:4" ht="11.25" customHeight="1" outlineLevel="1" x14ac:dyDescent="0.25">
      <c r="B58" s="78" t="s">
        <v>169</v>
      </c>
      <c r="C58" s="156">
        <v>805</v>
      </c>
      <c r="D58" s="156">
        <v>3194016</v>
      </c>
    </row>
    <row r="59" spans="2:4" ht="11.25" customHeight="1" outlineLevel="2" x14ac:dyDescent="0.25">
      <c r="B59" s="79" t="s">
        <v>171</v>
      </c>
      <c r="C59" s="156">
        <v>161</v>
      </c>
      <c r="D59" s="156">
        <v>638803</v>
      </c>
    </row>
    <row r="60" spans="2:4" ht="11.25" customHeight="1" outlineLevel="2" x14ac:dyDescent="0.25">
      <c r="B60" s="79" t="s">
        <v>172</v>
      </c>
      <c r="C60" s="156">
        <v>161</v>
      </c>
      <c r="D60" s="156">
        <v>638803</v>
      </c>
    </row>
    <row r="61" spans="2:4" ht="11.25" customHeight="1" outlineLevel="2" x14ac:dyDescent="0.25">
      <c r="B61" s="79" t="s">
        <v>173</v>
      </c>
      <c r="C61" s="156">
        <v>161</v>
      </c>
      <c r="D61" s="156">
        <v>638803</v>
      </c>
    </row>
    <row r="62" spans="2:4" ht="11.25" customHeight="1" outlineLevel="2" x14ac:dyDescent="0.25">
      <c r="B62" s="79" t="s">
        <v>109</v>
      </c>
      <c r="C62" s="156">
        <v>161</v>
      </c>
      <c r="D62" s="156">
        <v>638804</v>
      </c>
    </row>
    <row r="63" spans="2:4" ht="11.25" customHeight="1" outlineLevel="2" x14ac:dyDescent="0.25">
      <c r="B63" s="79" t="s">
        <v>170</v>
      </c>
      <c r="C63" s="156">
        <v>161</v>
      </c>
      <c r="D63" s="156">
        <v>638803</v>
      </c>
    </row>
    <row r="64" spans="2:4" ht="11.25" customHeight="1" outlineLevel="1" x14ac:dyDescent="0.25">
      <c r="B64" s="78" t="s">
        <v>174</v>
      </c>
      <c r="C64" s="156">
        <v>805</v>
      </c>
      <c r="D64" s="156">
        <v>3194016</v>
      </c>
    </row>
    <row r="65" spans="2:4" ht="11.25" customHeight="1" outlineLevel="2" x14ac:dyDescent="0.25">
      <c r="B65" s="79" t="s">
        <v>171</v>
      </c>
      <c r="C65" s="156">
        <v>161</v>
      </c>
      <c r="D65" s="156">
        <v>638803</v>
      </c>
    </row>
    <row r="66" spans="2:4" ht="11.25" customHeight="1" outlineLevel="2" x14ac:dyDescent="0.25">
      <c r="B66" s="79" t="s">
        <v>172</v>
      </c>
      <c r="C66" s="156">
        <v>161</v>
      </c>
      <c r="D66" s="156">
        <v>638803</v>
      </c>
    </row>
    <row r="67" spans="2:4" ht="11.25" customHeight="1" outlineLevel="2" x14ac:dyDescent="0.25">
      <c r="B67" s="79" t="s">
        <v>173</v>
      </c>
      <c r="C67" s="156">
        <v>161</v>
      </c>
      <c r="D67" s="156">
        <v>638803</v>
      </c>
    </row>
    <row r="68" spans="2:4" ht="11.25" customHeight="1" outlineLevel="2" x14ac:dyDescent="0.25">
      <c r="B68" s="79" t="s">
        <v>109</v>
      </c>
      <c r="C68" s="156">
        <v>161</v>
      </c>
      <c r="D68" s="156">
        <v>638804</v>
      </c>
    </row>
    <row r="69" spans="2:4" ht="11.25" customHeight="1" outlineLevel="2" x14ac:dyDescent="0.25">
      <c r="B69" s="79" t="s">
        <v>170</v>
      </c>
      <c r="C69" s="156">
        <v>161</v>
      </c>
      <c r="D69" s="156">
        <v>638803</v>
      </c>
    </row>
    <row r="70" spans="2:4" ht="11.25" customHeight="1" outlineLevel="1" x14ac:dyDescent="0.25">
      <c r="B70" s="78" t="s">
        <v>175</v>
      </c>
      <c r="C70" s="156">
        <v>805</v>
      </c>
      <c r="D70" s="156">
        <v>3194016</v>
      </c>
    </row>
    <row r="71" spans="2:4" ht="11.25" customHeight="1" outlineLevel="2" x14ac:dyDescent="0.25">
      <c r="B71" s="79" t="s">
        <v>171</v>
      </c>
      <c r="C71" s="156">
        <v>161</v>
      </c>
      <c r="D71" s="156">
        <v>638803</v>
      </c>
    </row>
    <row r="72" spans="2:4" ht="11.25" customHeight="1" outlineLevel="2" x14ac:dyDescent="0.25">
      <c r="B72" s="79" t="s">
        <v>172</v>
      </c>
      <c r="C72" s="156">
        <v>161</v>
      </c>
      <c r="D72" s="156">
        <v>638803</v>
      </c>
    </row>
    <row r="73" spans="2:4" ht="11.25" customHeight="1" outlineLevel="2" x14ac:dyDescent="0.25">
      <c r="B73" s="79" t="s">
        <v>173</v>
      </c>
      <c r="C73" s="156">
        <v>161</v>
      </c>
      <c r="D73" s="156">
        <v>638803</v>
      </c>
    </row>
    <row r="74" spans="2:4" ht="11.25" customHeight="1" outlineLevel="2" x14ac:dyDescent="0.25">
      <c r="B74" s="79" t="s">
        <v>109</v>
      </c>
      <c r="C74" s="156">
        <v>161</v>
      </c>
      <c r="D74" s="156">
        <v>638804</v>
      </c>
    </row>
    <row r="75" spans="2:4" ht="11.25" customHeight="1" outlineLevel="2" x14ac:dyDescent="0.25">
      <c r="B75" s="79" t="s">
        <v>170</v>
      </c>
      <c r="C75" s="156">
        <v>161</v>
      </c>
      <c r="D75" s="156">
        <v>638803</v>
      </c>
    </row>
    <row r="76" spans="2:4" ht="11.25" customHeight="1" outlineLevel="1" x14ac:dyDescent="0.25">
      <c r="B76" s="78" t="s">
        <v>176</v>
      </c>
      <c r="C76" s="156">
        <v>814</v>
      </c>
      <c r="D76" s="156">
        <v>3194010</v>
      </c>
    </row>
    <row r="77" spans="2:4" ht="11.25" customHeight="1" outlineLevel="2" x14ac:dyDescent="0.25">
      <c r="B77" s="79" t="s">
        <v>171</v>
      </c>
      <c r="C77" s="156">
        <v>163</v>
      </c>
      <c r="D77" s="156">
        <v>638802</v>
      </c>
    </row>
    <row r="78" spans="2:4" ht="11.25" customHeight="1" outlineLevel="2" x14ac:dyDescent="0.25">
      <c r="B78" s="79" t="s">
        <v>172</v>
      </c>
      <c r="C78" s="156">
        <v>163</v>
      </c>
      <c r="D78" s="156">
        <v>638802</v>
      </c>
    </row>
    <row r="79" spans="2:4" ht="11.25" customHeight="1" outlineLevel="2" x14ac:dyDescent="0.25">
      <c r="B79" s="79" t="s">
        <v>173</v>
      </c>
      <c r="C79" s="156">
        <v>163</v>
      </c>
      <c r="D79" s="156">
        <v>638802</v>
      </c>
    </row>
    <row r="80" spans="2:4" ht="11.25" customHeight="1" outlineLevel="2" x14ac:dyDescent="0.25">
      <c r="B80" s="79" t="s">
        <v>109</v>
      </c>
      <c r="C80" s="156">
        <v>162</v>
      </c>
      <c r="D80" s="156">
        <v>638801</v>
      </c>
    </row>
    <row r="81" spans="2:4" ht="11.25" customHeight="1" outlineLevel="2" x14ac:dyDescent="0.25">
      <c r="B81" s="79" t="s">
        <v>170</v>
      </c>
      <c r="C81" s="156">
        <v>163</v>
      </c>
      <c r="D81" s="156">
        <v>638803</v>
      </c>
    </row>
    <row r="82" spans="2:4" ht="5.0999999999999996" customHeight="1" x14ac:dyDescent="0.25">
      <c r="B82" s="157"/>
      <c r="C82" s="156">
        <v>0</v>
      </c>
      <c r="D82" s="156">
        <v>0</v>
      </c>
    </row>
    <row r="83" spans="2:4" ht="11.25" customHeight="1" x14ac:dyDescent="0.25">
      <c r="B83" s="158" t="s">
        <v>114</v>
      </c>
      <c r="C83" s="159">
        <v>2701</v>
      </c>
      <c r="D83" s="159">
        <v>10687069</v>
      </c>
    </row>
    <row r="84" spans="2:4" ht="11.25" customHeight="1" outlineLevel="1" x14ac:dyDescent="0.25">
      <c r="B84" s="78" t="s">
        <v>169</v>
      </c>
      <c r="C84" s="156">
        <v>675</v>
      </c>
      <c r="D84" s="156">
        <v>2671769</v>
      </c>
    </row>
    <row r="85" spans="2:4" ht="11.25" customHeight="1" outlineLevel="2" x14ac:dyDescent="0.25">
      <c r="B85" s="79" t="s">
        <v>171</v>
      </c>
      <c r="C85" s="156">
        <v>135</v>
      </c>
      <c r="D85" s="156">
        <v>534354</v>
      </c>
    </row>
    <row r="86" spans="2:4" ht="11.25" customHeight="1" outlineLevel="2" x14ac:dyDescent="0.25">
      <c r="B86" s="79" t="s">
        <v>172</v>
      </c>
      <c r="C86" s="156">
        <v>135</v>
      </c>
      <c r="D86" s="156">
        <v>534354</v>
      </c>
    </row>
    <row r="87" spans="2:4" ht="11.25" customHeight="1" outlineLevel="2" x14ac:dyDescent="0.25">
      <c r="B87" s="79" t="s">
        <v>173</v>
      </c>
      <c r="C87" s="156">
        <v>135</v>
      </c>
      <c r="D87" s="156">
        <v>534354</v>
      </c>
    </row>
    <row r="88" spans="2:4" ht="11.25" customHeight="1" outlineLevel="2" x14ac:dyDescent="0.25">
      <c r="B88" s="79" t="s">
        <v>109</v>
      </c>
      <c r="C88" s="156">
        <v>135</v>
      </c>
      <c r="D88" s="156">
        <v>534353</v>
      </c>
    </row>
    <row r="89" spans="2:4" ht="11.25" customHeight="1" outlineLevel="2" x14ac:dyDescent="0.25">
      <c r="B89" s="79" t="s">
        <v>170</v>
      </c>
      <c r="C89" s="156">
        <v>135</v>
      </c>
      <c r="D89" s="156">
        <v>534354</v>
      </c>
    </row>
    <row r="90" spans="2:4" ht="11.25" customHeight="1" outlineLevel="1" x14ac:dyDescent="0.25">
      <c r="B90" s="78" t="s">
        <v>174</v>
      </c>
      <c r="C90" s="156">
        <v>675</v>
      </c>
      <c r="D90" s="156">
        <v>2671769</v>
      </c>
    </row>
    <row r="91" spans="2:4" ht="11.25" customHeight="1" outlineLevel="2" x14ac:dyDescent="0.25">
      <c r="B91" s="79" t="s">
        <v>171</v>
      </c>
      <c r="C91" s="156">
        <v>135</v>
      </c>
      <c r="D91" s="156">
        <v>534354</v>
      </c>
    </row>
    <row r="92" spans="2:4" ht="11.25" customHeight="1" outlineLevel="2" x14ac:dyDescent="0.25">
      <c r="B92" s="79" t="s">
        <v>172</v>
      </c>
      <c r="C92" s="156">
        <v>135</v>
      </c>
      <c r="D92" s="156">
        <v>534354</v>
      </c>
    </row>
    <row r="93" spans="2:4" ht="11.25" customHeight="1" outlineLevel="2" x14ac:dyDescent="0.25">
      <c r="B93" s="79" t="s">
        <v>173</v>
      </c>
      <c r="C93" s="156">
        <v>135</v>
      </c>
      <c r="D93" s="156">
        <v>534354</v>
      </c>
    </row>
    <row r="94" spans="2:4" ht="11.25" customHeight="1" outlineLevel="2" x14ac:dyDescent="0.25">
      <c r="B94" s="79" t="s">
        <v>109</v>
      </c>
      <c r="C94" s="156">
        <v>135</v>
      </c>
      <c r="D94" s="156">
        <v>534353</v>
      </c>
    </row>
    <row r="95" spans="2:4" ht="11.25" customHeight="1" outlineLevel="2" x14ac:dyDescent="0.25">
      <c r="B95" s="79" t="s">
        <v>170</v>
      </c>
      <c r="C95" s="156">
        <v>135</v>
      </c>
      <c r="D95" s="156">
        <v>534354</v>
      </c>
    </row>
    <row r="96" spans="2:4" ht="11.25" customHeight="1" outlineLevel="1" x14ac:dyDescent="0.25">
      <c r="B96" s="78" t="s">
        <v>175</v>
      </c>
      <c r="C96" s="156">
        <v>675</v>
      </c>
      <c r="D96" s="156">
        <v>2671769</v>
      </c>
    </row>
    <row r="97" spans="2:4" ht="11.25" customHeight="1" outlineLevel="2" x14ac:dyDescent="0.25">
      <c r="B97" s="79" t="s">
        <v>171</v>
      </c>
      <c r="C97" s="156">
        <v>135</v>
      </c>
      <c r="D97" s="156">
        <v>534354</v>
      </c>
    </row>
    <row r="98" spans="2:4" ht="11.25" customHeight="1" outlineLevel="2" x14ac:dyDescent="0.25">
      <c r="B98" s="79" t="s">
        <v>172</v>
      </c>
      <c r="C98" s="156">
        <v>135</v>
      </c>
      <c r="D98" s="156">
        <v>534354</v>
      </c>
    </row>
    <row r="99" spans="2:4" ht="11.25" customHeight="1" outlineLevel="2" x14ac:dyDescent="0.25">
      <c r="B99" s="79" t="s">
        <v>173</v>
      </c>
      <c r="C99" s="156">
        <v>135</v>
      </c>
      <c r="D99" s="156">
        <v>534354</v>
      </c>
    </row>
    <row r="100" spans="2:4" ht="11.25" customHeight="1" outlineLevel="2" x14ac:dyDescent="0.25">
      <c r="B100" s="79" t="s">
        <v>109</v>
      </c>
      <c r="C100" s="156">
        <v>135</v>
      </c>
      <c r="D100" s="156">
        <v>534353</v>
      </c>
    </row>
    <row r="101" spans="2:4" ht="11.25" customHeight="1" outlineLevel="2" x14ac:dyDescent="0.25">
      <c r="B101" s="79" t="s">
        <v>170</v>
      </c>
      <c r="C101" s="156">
        <v>135</v>
      </c>
      <c r="D101" s="156">
        <v>534354</v>
      </c>
    </row>
    <row r="102" spans="2:4" ht="11.25" customHeight="1" outlineLevel="1" x14ac:dyDescent="0.25">
      <c r="B102" s="78" t="s">
        <v>176</v>
      </c>
      <c r="C102" s="156">
        <v>676</v>
      </c>
      <c r="D102" s="156">
        <v>2671762</v>
      </c>
    </row>
    <row r="103" spans="2:4" ht="11.25" customHeight="1" outlineLevel="2" x14ac:dyDescent="0.25">
      <c r="B103" s="79" t="s">
        <v>171</v>
      </c>
      <c r="C103" s="156">
        <v>135</v>
      </c>
      <c r="D103" s="156">
        <v>534352</v>
      </c>
    </row>
    <row r="104" spans="2:4" ht="11.25" customHeight="1" outlineLevel="2" x14ac:dyDescent="0.25">
      <c r="B104" s="79" t="s">
        <v>172</v>
      </c>
      <c r="C104" s="156">
        <v>135</v>
      </c>
      <c r="D104" s="156">
        <v>534352</v>
      </c>
    </row>
    <row r="105" spans="2:4" ht="11.25" customHeight="1" outlineLevel="2" x14ac:dyDescent="0.25">
      <c r="B105" s="79" t="s">
        <v>173</v>
      </c>
      <c r="C105" s="156">
        <v>135</v>
      </c>
      <c r="D105" s="156">
        <v>534352</v>
      </c>
    </row>
    <row r="106" spans="2:4" ht="11.25" customHeight="1" outlineLevel="2" x14ac:dyDescent="0.25">
      <c r="B106" s="79" t="s">
        <v>109</v>
      </c>
      <c r="C106" s="156">
        <v>135</v>
      </c>
      <c r="D106" s="156">
        <v>534353</v>
      </c>
    </row>
    <row r="107" spans="2:4" ht="11.25" customHeight="1" outlineLevel="2" x14ac:dyDescent="0.25">
      <c r="B107" s="79" t="s">
        <v>170</v>
      </c>
      <c r="C107" s="156">
        <v>136</v>
      </c>
      <c r="D107" s="156">
        <v>534353</v>
      </c>
    </row>
    <row r="108" spans="2:4" ht="5.0999999999999996" customHeight="1" x14ac:dyDescent="0.25">
      <c r="B108" s="157"/>
      <c r="C108" s="156">
        <v>0</v>
      </c>
      <c r="D108" s="156">
        <v>0</v>
      </c>
    </row>
    <row r="109" spans="2:4" ht="11.25" customHeight="1" x14ac:dyDescent="0.25">
      <c r="B109" s="158" t="s">
        <v>123</v>
      </c>
      <c r="C109" s="159">
        <v>2950</v>
      </c>
      <c r="D109" s="159">
        <v>11672316</v>
      </c>
    </row>
    <row r="110" spans="2:4" ht="11.25" customHeight="1" outlineLevel="1" x14ac:dyDescent="0.25">
      <c r="B110" s="78" t="s">
        <v>169</v>
      </c>
      <c r="C110" s="156">
        <v>735</v>
      </c>
      <c r="D110" s="156">
        <v>2918079</v>
      </c>
    </row>
    <row r="111" spans="2:4" ht="11.25" customHeight="1" outlineLevel="2" x14ac:dyDescent="0.25">
      <c r="B111" s="79" t="s">
        <v>171</v>
      </c>
      <c r="C111" s="156">
        <v>147</v>
      </c>
      <c r="D111" s="156">
        <v>583616</v>
      </c>
    </row>
    <row r="112" spans="2:4" ht="11.25" customHeight="1" outlineLevel="2" x14ac:dyDescent="0.25">
      <c r="B112" s="79" t="s">
        <v>172</v>
      </c>
      <c r="C112" s="156">
        <v>147</v>
      </c>
      <c r="D112" s="156">
        <v>583616</v>
      </c>
    </row>
    <row r="113" spans="2:4" ht="11.25" customHeight="1" outlineLevel="2" x14ac:dyDescent="0.25">
      <c r="B113" s="79" t="s">
        <v>173</v>
      </c>
      <c r="C113" s="156">
        <v>147</v>
      </c>
      <c r="D113" s="156">
        <v>583616</v>
      </c>
    </row>
    <row r="114" spans="2:4" ht="11.25" customHeight="1" outlineLevel="2" x14ac:dyDescent="0.25">
      <c r="B114" s="79" t="s">
        <v>109</v>
      </c>
      <c r="C114" s="156">
        <v>147</v>
      </c>
      <c r="D114" s="156">
        <v>583615</v>
      </c>
    </row>
    <row r="115" spans="2:4" ht="11.25" customHeight="1" outlineLevel="2" x14ac:dyDescent="0.25">
      <c r="B115" s="79" t="s">
        <v>170</v>
      </c>
      <c r="C115" s="156">
        <v>147</v>
      </c>
      <c r="D115" s="156">
        <v>583616</v>
      </c>
    </row>
    <row r="116" spans="2:4" ht="11.25" customHeight="1" outlineLevel="1" x14ac:dyDescent="0.25">
      <c r="B116" s="78" t="s">
        <v>174</v>
      </c>
      <c r="C116" s="156">
        <v>735</v>
      </c>
      <c r="D116" s="156">
        <v>2918079</v>
      </c>
    </row>
    <row r="117" spans="2:4" ht="11.25" customHeight="1" outlineLevel="2" x14ac:dyDescent="0.25">
      <c r="B117" s="79" t="s">
        <v>171</v>
      </c>
      <c r="C117" s="156">
        <v>147</v>
      </c>
      <c r="D117" s="156">
        <v>583616</v>
      </c>
    </row>
    <row r="118" spans="2:4" ht="11.25" customHeight="1" outlineLevel="2" x14ac:dyDescent="0.25">
      <c r="B118" s="79" t="s">
        <v>172</v>
      </c>
      <c r="C118" s="156">
        <v>147</v>
      </c>
      <c r="D118" s="156">
        <v>583616</v>
      </c>
    </row>
    <row r="119" spans="2:4" ht="11.25" customHeight="1" outlineLevel="2" x14ac:dyDescent="0.25">
      <c r="B119" s="79" t="s">
        <v>173</v>
      </c>
      <c r="C119" s="156">
        <v>147</v>
      </c>
      <c r="D119" s="156">
        <v>583616</v>
      </c>
    </row>
    <row r="120" spans="2:4" ht="11.25" customHeight="1" outlineLevel="2" x14ac:dyDescent="0.25">
      <c r="B120" s="79" t="s">
        <v>109</v>
      </c>
      <c r="C120" s="156">
        <v>147</v>
      </c>
      <c r="D120" s="156">
        <v>583615</v>
      </c>
    </row>
    <row r="121" spans="2:4" ht="11.25" customHeight="1" outlineLevel="2" x14ac:dyDescent="0.25">
      <c r="B121" s="79" t="s">
        <v>170</v>
      </c>
      <c r="C121" s="156">
        <v>147</v>
      </c>
      <c r="D121" s="156">
        <v>583616</v>
      </c>
    </row>
    <row r="122" spans="2:4" ht="11.25" customHeight="1" outlineLevel="1" x14ac:dyDescent="0.25">
      <c r="B122" s="78" t="s">
        <v>175</v>
      </c>
      <c r="C122" s="156">
        <v>735</v>
      </c>
      <c r="D122" s="156">
        <v>2918079</v>
      </c>
    </row>
    <row r="123" spans="2:4" ht="11.25" customHeight="1" outlineLevel="2" x14ac:dyDescent="0.25">
      <c r="B123" s="79" t="s">
        <v>171</v>
      </c>
      <c r="C123" s="156">
        <v>147</v>
      </c>
      <c r="D123" s="156">
        <v>583616</v>
      </c>
    </row>
    <row r="124" spans="2:4" ht="11.25" customHeight="1" outlineLevel="2" x14ac:dyDescent="0.25">
      <c r="B124" s="79" t="s">
        <v>172</v>
      </c>
      <c r="C124" s="156">
        <v>147</v>
      </c>
      <c r="D124" s="156">
        <v>583616</v>
      </c>
    </row>
    <row r="125" spans="2:4" ht="11.25" customHeight="1" outlineLevel="2" x14ac:dyDescent="0.25">
      <c r="B125" s="79" t="s">
        <v>173</v>
      </c>
      <c r="C125" s="156">
        <v>147</v>
      </c>
      <c r="D125" s="156">
        <v>583616</v>
      </c>
    </row>
    <row r="126" spans="2:4" ht="11.25" customHeight="1" outlineLevel="2" x14ac:dyDescent="0.25">
      <c r="B126" s="79" t="s">
        <v>109</v>
      </c>
      <c r="C126" s="156">
        <v>147</v>
      </c>
      <c r="D126" s="156">
        <v>583615</v>
      </c>
    </row>
    <row r="127" spans="2:4" ht="11.25" customHeight="1" outlineLevel="2" x14ac:dyDescent="0.25">
      <c r="B127" s="79" t="s">
        <v>170</v>
      </c>
      <c r="C127" s="156">
        <v>147</v>
      </c>
      <c r="D127" s="156">
        <v>583616</v>
      </c>
    </row>
    <row r="128" spans="2:4" ht="11.25" customHeight="1" outlineLevel="1" x14ac:dyDescent="0.25">
      <c r="B128" s="78" t="s">
        <v>176</v>
      </c>
      <c r="C128" s="156">
        <v>745</v>
      </c>
      <c r="D128" s="156">
        <v>2918079</v>
      </c>
    </row>
    <row r="129" spans="2:4" ht="11.25" customHeight="1" outlineLevel="2" x14ac:dyDescent="0.25">
      <c r="B129" s="79" t="s">
        <v>171</v>
      </c>
      <c r="C129" s="156">
        <v>149</v>
      </c>
      <c r="D129" s="156">
        <v>583616</v>
      </c>
    </row>
    <row r="130" spans="2:4" ht="11.25" customHeight="1" outlineLevel="2" x14ac:dyDescent="0.25">
      <c r="B130" s="79" t="s">
        <v>172</v>
      </c>
      <c r="C130" s="156">
        <v>149</v>
      </c>
      <c r="D130" s="156">
        <v>583616</v>
      </c>
    </row>
    <row r="131" spans="2:4" ht="11.25" customHeight="1" outlineLevel="2" x14ac:dyDescent="0.25">
      <c r="B131" s="79" t="s">
        <v>173</v>
      </c>
      <c r="C131" s="156">
        <v>149</v>
      </c>
      <c r="D131" s="156">
        <v>583615</v>
      </c>
    </row>
    <row r="132" spans="2:4" ht="11.25" customHeight="1" outlineLevel="2" x14ac:dyDescent="0.25">
      <c r="B132" s="79" t="s">
        <v>109</v>
      </c>
      <c r="C132" s="156">
        <v>149</v>
      </c>
      <c r="D132" s="156">
        <v>583616</v>
      </c>
    </row>
    <row r="133" spans="2:4" ht="11.25" customHeight="1" outlineLevel="2" x14ac:dyDescent="0.25">
      <c r="B133" s="79" t="s">
        <v>170</v>
      </c>
      <c r="C133" s="156">
        <v>149</v>
      </c>
      <c r="D133" s="156">
        <v>583616</v>
      </c>
    </row>
    <row r="134" spans="2:4" ht="5.0999999999999996" customHeight="1" x14ac:dyDescent="0.25">
      <c r="B134" s="157"/>
      <c r="C134" s="156">
        <v>0</v>
      </c>
      <c r="D134" s="156">
        <v>0</v>
      </c>
    </row>
    <row r="135" spans="2:4" ht="11.25" customHeight="1" x14ac:dyDescent="0.25">
      <c r="B135" s="158" t="s">
        <v>154</v>
      </c>
      <c r="C135" s="159">
        <v>30</v>
      </c>
      <c r="D135" s="159">
        <v>119010</v>
      </c>
    </row>
    <row r="136" spans="2:4" ht="11.25" customHeight="1" outlineLevel="1" x14ac:dyDescent="0.25">
      <c r="B136" s="78" t="s">
        <v>169</v>
      </c>
      <c r="C136" s="156">
        <v>5</v>
      </c>
      <c r="D136" s="156">
        <v>29750</v>
      </c>
    </row>
    <row r="137" spans="2:4" ht="11.25" customHeight="1" outlineLevel="2" x14ac:dyDescent="0.25">
      <c r="B137" s="79" t="s">
        <v>171</v>
      </c>
      <c r="C137" s="156">
        <v>1</v>
      </c>
      <c r="D137" s="156">
        <v>5950</v>
      </c>
    </row>
    <row r="138" spans="2:4" ht="11.25" customHeight="1" outlineLevel="2" x14ac:dyDescent="0.25">
      <c r="B138" s="79" t="s">
        <v>172</v>
      </c>
      <c r="C138" s="156">
        <v>1</v>
      </c>
      <c r="D138" s="156">
        <v>5950</v>
      </c>
    </row>
    <row r="139" spans="2:4" ht="11.25" customHeight="1" outlineLevel="2" x14ac:dyDescent="0.25">
      <c r="B139" s="79" t="s">
        <v>173</v>
      </c>
      <c r="C139" s="156">
        <v>1</v>
      </c>
      <c r="D139" s="156">
        <v>5950</v>
      </c>
    </row>
    <row r="140" spans="2:4" ht="11.25" customHeight="1" outlineLevel="2" x14ac:dyDescent="0.25">
      <c r="B140" s="79" t="s">
        <v>109</v>
      </c>
      <c r="C140" s="156">
        <v>1</v>
      </c>
      <c r="D140" s="156">
        <v>5950</v>
      </c>
    </row>
    <row r="141" spans="2:4" ht="11.25" customHeight="1" outlineLevel="2" x14ac:dyDescent="0.25">
      <c r="B141" s="79" t="s">
        <v>170</v>
      </c>
      <c r="C141" s="156">
        <v>1</v>
      </c>
      <c r="D141" s="156">
        <v>5950</v>
      </c>
    </row>
    <row r="142" spans="2:4" ht="11.25" customHeight="1" outlineLevel="1" x14ac:dyDescent="0.25">
      <c r="B142" s="78" t="s">
        <v>174</v>
      </c>
      <c r="C142" s="156">
        <v>10</v>
      </c>
      <c r="D142" s="156">
        <v>29750</v>
      </c>
    </row>
    <row r="143" spans="2:4" ht="11.25" customHeight="1" outlineLevel="2" x14ac:dyDescent="0.25">
      <c r="B143" s="79" t="s">
        <v>171</v>
      </c>
      <c r="C143" s="156">
        <v>2</v>
      </c>
      <c r="D143" s="156">
        <v>5950</v>
      </c>
    </row>
    <row r="144" spans="2:4" ht="11.25" customHeight="1" outlineLevel="2" x14ac:dyDescent="0.25">
      <c r="B144" s="79" t="s">
        <v>172</v>
      </c>
      <c r="C144" s="156">
        <v>2</v>
      </c>
      <c r="D144" s="156">
        <v>5950</v>
      </c>
    </row>
    <row r="145" spans="2:4" ht="11.25" customHeight="1" outlineLevel="2" x14ac:dyDescent="0.25">
      <c r="B145" s="79" t="s">
        <v>173</v>
      </c>
      <c r="C145" s="156">
        <v>2</v>
      </c>
      <c r="D145" s="156">
        <v>5950</v>
      </c>
    </row>
    <row r="146" spans="2:4" ht="11.25" customHeight="1" outlineLevel="2" x14ac:dyDescent="0.25">
      <c r="B146" s="79" t="s">
        <v>109</v>
      </c>
      <c r="C146" s="156">
        <v>2</v>
      </c>
      <c r="D146" s="156">
        <v>5950</v>
      </c>
    </row>
    <row r="147" spans="2:4" ht="11.25" customHeight="1" outlineLevel="2" x14ac:dyDescent="0.25">
      <c r="B147" s="79" t="s">
        <v>170</v>
      </c>
      <c r="C147" s="156">
        <v>2</v>
      </c>
      <c r="D147" s="156">
        <v>5950</v>
      </c>
    </row>
    <row r="148" spans="2:4" ht="11.25" customHeight="1" outlineLevel="1" x14ac:dyDescent="0.25">
      <c r="B148" s="78" t="s">
        <v>175</v>
      </c>
      <c r="C148" s="156">
        <v>10</v>
      </c>
      <c r="D148" s="156">
        <v>29750</v>
      </c>
    </row>
    <row r="149" spans="2:4" ht="11.25" customHeight="1" outlineLevel="2" x14ac:dyDescent="0.25">
      <c r="B149" s="79" t="s">
        <v>171</v>
      </c>
      <c r="C149" s="156">
        <v>2</v>
      </c>
      <c r="D149" s="156">
        <v>5950</v>
      </c>
    </row>
    <row r="150" spans="2:4" ht="11.25" customHeight="1" outlineLevel="2" x14ac:dyDescent="0.25">
      <c r="B150" s="79" t="s">
        <v>172</v>
      </c>
      <c r="C150" s="156">
        <v>2</v>
      </c>
      <c r="D150" s="156">
        <v>5950</v>
      </c>
    </row>
    <row r="151" spans="2:4" ht="11.25" customHeight="1" outlineLevel="2" x14ac:dyDescent="0.25">
      <c r="B151" s="79" t="s">
        <v>173</v>
      </c>
      <c r="C151" s="156">
        <v>2</v>
      </c>
      <c r="D151" s="156">
        <v>5950</v>
      </c>
    </row>
    <row r="152" spans="2:4" ht="11.25" customHeight="1" outlineLevel="2" x14ac:dyDescent="0.25">
      <c r="B152" s="79" t="s">
        <v>109</v>
      </c>
      <c r="C152" s="156">
        <v>2</v>
      </c>
      <c r="D152" s="156">
        <v>5950</v>
      </c>
    </row>
    <row r="153" spans="2:4" ht="11.25" customHeight="1" outlineLevel="2" x14ac:dyDescent="0.25">
      <c r="B153" s="79" t="s">
        <v>170</v>
      </c>
      <c r="C153" s="156">
        <v>2</v>
      </c>
      <c r="D153" s="156">
        <v>5950</v>
      </c>
    </row>
    <row r="154" spans="2:4" ht="11.25" customHeight="1" outlineLevel="1" x14ac:dyDescent="0.25">
      <c r="B154" s="78" t="s">
        <v>176</v>
      </c>
      <c r="C154" s="156">
        <v>5</v>
      </c>
      <c r="D154" s="156">
        <v>29760</v>
      </c>
    </row>
    <row r="155" spans="2:4" ht="11.25" customHeight="1" outlineLevel="2" x14ac:dyDescent="0.25">
      <c r="B155" s="79" t="s">
        <v>171</v>
      </c>
      <c r="C155" s="156">
        <v>1</v>
      </c>
      <c r="D155" s="156">
        <v>5953</v>
      </c>
    </row>
    <row r="156" spans="2:4" ht="11.25" customHeight="1" outlineLevel="2" x14ac:dyDescent="0.25">
      <c r="B156" s="79" t="s">
        <v>172</v>
      </c>
      <c r="C156" s="156">
        <v>1</v>
      </c>
      <c r="D156" s="156">
        <v>5952</v>
      </c>
    </row>
    <row r="157" spans="2:4" ht="11.25" customHeight="1" outlineLevel="2" x14ac:dyDescent="0.25">
      <c r="B157" s="79" t="s">
        <v>173</v>
      </c>
      <c r="C157" s="156">
        <v>1</v>
      </c>
      <c r="D157" s="156">
        <v>5952</v>
      </c>
    </row>
    <row r="158" spans="2:4" ht="11.25" customHeight="1" outlineLevel="2" x14ac:dyDescent="0.25">
      <c r="B158" s="79" t="s">
        <v>109</v>
      </c>
      <c r="C158" s="156">
        <v>1</v>
      </c>
      <c r="D158" s="156">
        <v>5950</v>
      </c>
    </row>
    <row r="159" spans="2:4" ht="11.25" customHeight="1" outlineLevel="2" x14ac:dyDescent="0.25">
      <c r="B159" s="79" t="s">
        <v>170</v>
      </c>
      <c r="C159" s="156">
        <v>1</v>
      </c>
      <c r="D159" s="156">
        <v>5953</v>
      </c>
    </row>
    <row r="160" spans="2:4" ht="5.0999999999999996" customHeight="1" x14ac:dyDescent="0.25">
      <c r="B160" s="157"/>
      <c r="C160" s="156">
        <v>0</v>
      </c>
      <c r="D160" s="156">
        <v>0</v>
      </c>
    </row>
    <row r="161" spans="2:4" ht="21.75" customHeight="1" x14ac:dyDescent="0.25">
      <c r="B161" s="158" t="s">
        <v>130</v>
      </c>
      <c r="C161" s="159">
        <v>2940</v>
      </c>
      <c r="D161" s="159">
        <v>11632747</v>
      </c>
    </row>
    <row r="162" spans="2:4" ht="11.25" customHeight="1" outlineLevel="1" x14ac:dyDescent="0.25">
      <c r="B162" s="78" t="s">
        <v>169</v>
      </c>
      <c r="C162" s="156">
        <v>735</v>
      </c>
      <c r="D162" s="156">
        <v>2908189</v>
      </c>
    </row>
    <row r="163" spans="2:4" ht="11.25" customHeight="1" outlineLevel="2" x14ac:dyDescent="0.25">
      <c r="B163" s="79" t="s">
        <v>171</v>
      </c>
      <c r="C163" s="156">
        <v>147</v>
      </c>
      <c r="D163" s="156">
        <v>581638</v>
      </c>
    </row>
    <row r="164" spans="2:4" ht="11.25" customHeight="1" outlineLevel="2" x14ac:dyDescent="0.25">
      <c r="B164" s="79" t="s">
        <v>172</v>
      </c>
      <c r="C164" s="156">
        <v>147</v>
      </c>
      <c r="D164" s="156">
        <v>581638</v>
      </c>
    </row>
    <row r="165" spans="2:4" ht="11.25" customHeight="1" outlineLevel="2" x14ac:dyDescent="0.25">
      <c r="B165" s="79" t="s">
        <v>173</v>
      </c>
      <c r="C165" s="156">
        <v>147</v>
      </c>
      <c r="D165" s="156">
        <v>581638</v>
      </c>
    </row>
    <row r="166" spans="2:4" ht="11.25" customHeight="1" outlineLevel="2" x14ac:dyDescent="0.25">
      <c r="B166" s="79" t="s">
        <v>109</v>
      </c>
      <c r="C166" s="156">
        <v>147</v>
      </c>
      <c r="D166" s="156">
        <v>581637</v>
      </c>
    </row>
    <row r="167" spans="2:4" ht="11.25" customHeight="1" outlineLevel="2" x14ac:dyDescent="0.25">
      <c r="B167" s="79" t="s">
        <v>170</v>
      </c>
      <c r="C167" s="156">
        <v>147</v>
      </c>
      <c r="D167" s="156">
        <v>581638</v>
      </c>
    </row>
    <row r="168" spans="2:4" ht="11.25" customHeight="1" outlineLevel="1" x14ac:dyDescent="0.25">
      <c r="B168" s="78" t="s">
        <v>174</v>
      </c>
      <c r="C168" s="156">
        <v>735</v>
      </c>
      <c r="D168" s="156">
        <v>2908189</v>
      </c>
    </row>
    <row r="169" spans="2:4" ht="11.25" customHeight="1" outlineLevel="2" x14ac:dyDescent="0.25">
      <c r="B169" s="79" t="s">
        <v>171</v>
      </c>
      <c r="C169" s="156">
        <v>147</v>
      </c>
      <c r="D169" s="156">
        <v>581638</v>
      </c>
    </row>
    <row r="170" spans="2:4" ht="11.25" customHeight="1" outlineLevel="2" x14ac:dyDescent="0.25">
      <c r="B170" s="79" t="s">
        <v>172</v>
      </c>
      <c r="C170" s="156">
        <v>147</v>
      </c>
      <c r="D170" s="156">
        <v>581638</v>
      </c>
    </row>
    <row r="171" spans="2:4" ht="11.25" customHeight="1" outlineLevel="2" x14ac:dyDescent="0.25">
      <c r="B171" s="79" t="s">
        <v>173</v>
      </c>
      <c r="C171" s="156">
        <v>147</v>
      </c>
      <c r="D171" s="156">
        <v>581638</v>
      </c>
    </row>
    <row r="172" spans="2:4" ht="11.25" customHeight="1" outlineLevel="2" x14ac:dyDescent="0.25">
      <c r="B172" s="79" t="s">
        <v>109</v>
      </c>
      <c r="C172" s="156">
        <v>147</v>
      </c>
      <c r="D172" s="156">
        <v>581637</v>
      </c>
    </row>
    <row r="173" spans="2:4" ht="11.25" customHeight="1" outlineLevel="2" x14ac:dyDescent="0.25">
      <c r="B173" s="79" t="s">
        <v>170</v>
      </c>
      <c r="C173" s="156">
        <v>147</v>
      </c>
      <c r="D173" s="156">
        <v>581638</v>
      </c>
    </row>
    <row r="174" spans="2:4" ht="11.25" customHeight="1" outlineLevel="1" x14ac:dyDescent="0.25">
      <c r="B174" s="78" t="s">
        <v>175</v>
      </c>
      <c r="C174" s="156">
        <v>735</v>
      </c>
      <c r="D174" s="156">
        <v>2908189</v>
      </c>
    </row>
    <row r="175" spans="2:4" ht="11.25" customHeight="1" outlineLevel="2" x14ac:dyDescent="0.25">
      <c r="B175" s="79" t="s">
        <v>171</v>
      </c>
      <c r="C175" s="156">
        <v>147</v>
      </c>
      <c r="D175" s="156">
        <v>581638</v>
      </c>
    </row>
    <row r="176" spans="2:4" ht="11.25" customHeight="1" outlineLevel="2" x14ac:dyDescent="0.25">
      <c r="B176" s="79" t="s">
        <v>172</v>
      </c>
      <c r="C176" s="156">
        <v>147</v>
      </c>
      <c r="D176" s="156">
        <v>581638</v>
      </c>
    </row>
    <row r="177" spans="2:4" ht="11.25" customHeight="1" outlineLevel="2" x14ac:dyDescent="0.25">
      <c r="B177" s="79" t="s">
        <v>173</v>
      </c>
      <c r="C177" s="156">
        <v>147</v>
      </c>
      <c r="D177" s="156">
        <v>581638</v>
      </c>
    </row>
    <row r="178" spans="2:4" ht="11.25" customHeight="1" outlineLevel="2" x14ac:dyDescent="0.25">
      <c r="B178" s="79" t="s">
        <v>109</v>
      </c>
      <c r="C178" s="156">
        <v>147</v>
      </c>
      <c r="D178" s="156">
        <v>581637</v>
      </c>
    </row>
    <row r="179" spans="2:4" ht="11.25" customHeight="1" outlineLevel="2" x14ac:dyDescent="0.25">
      <c r="B179" s="79" t="s">
        <v>170</v>
      </c>
      <c r="C179" s="156">
        <v>147</v>
      </c>
      <c r="D179" s="156">
        <v>581638</v>
      </c>
    </row>
    <row r="180" spans="2:4" ht="11.25" customHeight="1" outlineLevel="1" x14ac:dyDescent="0.25">
      <c r="B180" s="78" t="s">
        <v>176</v>
      </c>
      <c r="C180" s="156">
        <v>735</v>
      </c>
      <c r="D180" s="156">
        <v>2908180</v>
      </c>
    </row>
    <row r="181" spans="2:4" ht="11.25" customHeight="1" outlineLevel="2" x14ac:dyDescent="0.25">
      <c r="B181" s="79" t="s">
        <v>171</v>
      </c>
      <c r="C181" s="156">
        <v>147</v>
      </c>
      <c r="D181" s="156">
        <v>581636</v>
      </c>
    </row>
    <row r="182" spans="2:4" ht="11.25" customHeight="1" outlineLevel="2" x14ac:dyDescent="0.25">
      <c r="B182" s="79" t="s">
        <v>172</v>
      </c>
      <c r="C182" s="156">
        <v>147</v>
      </c>
      <c r="D182" s="156">
        <v>581636</v>
      </c>
    </row>
    <row r="183" spans="2:4" ht="11.25" customHeight="1" outlineLevel="2" x14ac:dyDescent="0.25">
      <c r="B183" s="79" t="s">
        <v>173</v>
      </c>
      <c r="C183" s="156">
        <v>147</v>
      </c>
      <c r="D183" s="156">
        <v>581636</v>
      </c>
    </row>
    <row r="184" spans="2:4" ht="11.25" customHeight="1" outlineLevel="2" x14ac:dyDescent="0.25">
      <c r="B184" s="79" t="s">
        <v>109</v>
      </c>
      <c r="C184" s="156">
        <v>147</v>
      </c>
      <c r="D184" s="156">
        <v>581636</v>
      </c>
    </row>
    <row r="185" spans="2:4" ht="11.25" customHeight="1" outlineLevel="2" x14ac:dyDescent="0.25">
      <c r="B185" s="79" t="s">
        <v>170</v>
      </c>
      <c r="C185" s="156">
        <v>147</v>
      </c>
      <c r="D185" s="156">
        <v>581636</v>
      </c>
    </row>
    <row r="186" spans="2:4" ht="5.0999999999999996" customHeight="1" x14ac:dyDescent="0.25">
      <c r="B186" s="157"/>
      <c r="C186" s="156">
        <v>0</v>
      </c>
      <c r="D186" s="156">
        <v>0</v>
      </c>
    </row>
    <row r="187" spans="2:4" ht="11.25" customHeight="1" x14ac:dyDescent="0.25">
      <c r="B187" s="158" t="s">
        <v>451</v>
      </c>
      <c r="C187" s="159">
        <v>926</v>
      </c>
      <c r="D187" s="159">
        <v>3664011</v>
      </c>
    </row>
    <row r="188" spans="2:4" ht="11.25" customHeight="1" outlineLevel="1" x14ac:dyDescent="0.25">
      <c r="B188" s="78" t="s">
        <v>169</v>
      </c>
      <c r="C188" s="156">
        <v>230</v>
      </c>
      <c r="D188" s="156">
        <v>916000</v>
      </c>
    </row>
    <row r="189" spans="2:4" ht="11.25" customHeight="1" outlineLevel="2" x14ac:dyDescent="0.25">
      <c r="B189" s="79" t="s">
        <v>171</v>
      </c>
      <c r="C189" s="156">
        <v>46</v>
      </c>
      <c r="D189" s="156">
        <v>183200</v>
      </c>
    </row>
    <row r="190" spans="2:4" ht="11.25" customHeight="1" outlineLevel="2" x14ac:dyDescent="0.25">
      <c r="B190" s="79" t="s">
        <v>172</v>
      </c>
      <c r="C190" s="156">
        <v>46</v>
      </c>
      <c r="D190" s="156">
        <v>183200</v>
      </c>
    </row>
    <row r="191" spans="2:4" ht="11.25" customHeight="1" outlineLevel="2" x14ac:dyDescent="0.25">
      <c r="B191" s="79" t="s">
        <v>173</v>
      </c>
      <c r="C191" s="156">
        <v>46</v>
      </c>
      <c r="D191" s="156">
        <v>183200</v>
      </c>
    </row>
    <row r="192" spans="2:4" ht="11.25" customHeight="1" outlineLevel="2" x14ac:dyDescent="0.25">
      <c r="B192" s="79" t="s">
        <v>109</v>
      </c>
      <c r="C192" s="156">
        <v>46</v>
      </c>
      <c r="D192" s="156">
        <v>183200</v>
      </c>
    </row>
    <row r="193" spans="2:4" ht="11.25" customHeight="1" outlineLevel="2" x14ac:dyDescent="0.25">
      <c r="B193" s="79" t="s">
        <v>170</v>
      </c>
      <c r="C193" s="156">
        <v>46</v>
      </c>
      <c r="D193" s="156">
        <v>183200</v>
      </c>
    </row>
    <row r="194" spans="2:4" ht="11.25" customHeight="1" outlineLevel="1" x14ac:dyDescent="0.25">
      <c r="B194" s="78" t="s">
        <v>174</v>
      </c>
      <c r="C194" s="156">
        <v>230</v>
      </c>
      <c r="D194" s="156">
        <v>916000</v>
      </c>
    </row>
    <row r="195" spans="2:4" ht="11.25" customHeight="1" outlineLevel="2" x14ac:dyDescent="0.25">
      <c r="B195" s="79" t="s">
        <v>171</v>
      </c>
      <c r="C195" s="156">
        <v>46</v>
      </c>
      <c r="D195" s="156">
        <v>183200</v>
      </c>
    </row>
    <row r="196" spans="2:4" ht="11.25" customHeight="1" outlineLevel="2" x14ac:dyDescent="0.25">
      <c r="B196" s="79" t="s">
        <v>172</v>
      </c>
      <c r="C196" s="156">
        <v>46</v>
      </c>
      <c r="D196" s="156">
        <v>183200</v>
      </c>
    </row>
    <row r="197" spans="2:4" ht="11.25" customHeight="1" outlineLevel="2" x14ac:dyDescent="0.25">
      <c r="B197" s="79" t="s">
        <v>173</v>
      </c>
      <c r="C197" s="156">
        <v>46</v>
      </c>
      <c r="D197" s="156">
        <v>183200</v>
      </c>
    </row>
    <row r="198" spans="2:4" ht="11.25" customHeight="1" outlineLevel="2" x14ac:dyDescent="0.25">
      <c r="B198" s="79" t="s">
        <v>109</v>
      </c>
      <c r="C198" s="156">
        <v>46</v>
      </c>
      <c r="D198" s="156">
        <v>183200</v>
      </c>
    </row>
    <row r="199" spans="2:4" ht="11.25" customHeight="1" outlineLevel="2" x14ac:dyDescent="0.25">
      <c r="B199" s="79" t="s">
        <v>170</v>
      </c>
      <c r="C199" s="156">
        <v>46</v>
      </c>
      <c r="D199" s="156">
        <v>183200</v>
      </c>
    </row>
    <row r="200" spans="2:4" ht="11.25" customHeight="1" outlineLevel="1" x14ac:dyDescent="0.25">
      <c r="B200" s="78" t="s">
        <v>175</v>
      </c>
      <c r="C200" s="156">
        <v>230</v>
      </c>
      <c r="D200" s="156">
        <v>916000</v>
      </c>
    </row>
    <row r="201" spans="2:4" ht="11.25" customHeight="1" outlineLevel="2" x14ac:dyDescent="0.25">
      <c r="B201" s="79" t="s">
        <v>171</v>
      </c>
      <c r="C201" s="156">
        <v>46</v>
      </c>
      <c r="D201" s="156">
        <v>183200</v>
      </c>
    </row>
    <row r="202" spans="2:4" ht="11.25" customHeight="1" outlineLevel="2" x14ac:dyDescent="0.25">
      <c r="B202" s="79" t="s">
        <v>172</v>
      </c>
      <c r="C202" s="156">
        <v>46</v>
      </c>
      <c r="D202" s="156">
        <v>183200</v>
      </c>
    </row>
    <row r="203" spans="2:4" ht="11.25" customHeight="1" outlineLevel="2" x14ac:dyDescent="0.25">
      <c r="B203" s="79" t="s">
        <v>173</v>
      </c>
      <c r="C203" s="156">
        <v>46</v>
      </c>
      <c r="D203" s="156">
        <v>183200</v>
      </c>
    </row>
    <row r="204" spans="2:4" ht="11.25" customHeight="1" outlineLevel="2" x14ac:dyDescent="0.25">
      <c r="B204" s="79" t="s">
        <v>109</v>
      </c>
      <c r="C204" s="156">
        <v>46</v>
      </c>
      <c r="D204" s="156">
        <v>183200</v>
      </c>
    </row>
    <row r="205" spans="2:4" ht="11.25" customHeight="1" outlineLevel="2" x14ac:dyDescent="0.25">
      <c r="B205" s="79" t="s">
        <v>170</v>
      </c>
      <c r="C205" s="156">
        <v>46</v>
      </c>
      <c r="D205" s="156">
        <v>183200</v>
      </c>
    </row>
    <row r="206" spans="2:4" ht="11.25" customHeight="1" outlineLevel="1" x14ac:dyDescent="0.25">
      <c r="B206" s="78" t="s">
        <v>176</v>
      </c>
      <c r="C206" s="156">
        <v>236</v>
      </c>
      <c r="D206" s="156">
        <v>916011</v>
      </c>
    </row>
    <row r="207" spans="2:4" ht="11.25" customHeight="1" outlineLevel="2" x14ac:dyDescent="0.25">
      <c r="B207" s="79" t="s">
        <v>171</v>
      </c>
      <c r="C207" s="156">
        <v>48</v>
      </c>
      <c r="D207" s="156">
        <v>183203</v>
      </c>
    </row>
    <row r="208" spans="2:4" ht="11.25" customHeight="1" outlineLevel="2" x14ac:dyDescent="0.25">
      <c r="B208" s="79" t="s">
        <v>172</v>
      </c>
      <c r="C208" s="156">
        <v>47</v>
      </c>
      <c r="D208" s="156">
        <v>183202</v>
      </c>
    </row>
    <row r="209" spans="2:4" ht="11.25" customHeight="1" outlineLevel="2" x14ac:dyDescent="0.25">
      <c r="B209" s="79" t="s">
        <v>173</v>
      </c>
      <c r="C209" s="156">
        <v>47</v>
      </c>
      <c r="D209" s="156">
        <v>183202</v>
      </c>
    </row>
    <row r="210" spans="2:4" ht="11.25" customHeight="1" outlineLevel="2" x14ac:dyDescent="0.25">
      <c r="B210" s="79" t="s">
        <v>109</v>
      </c>
      <c r="C210" s="156">
        <v>47</v>
      </c>
      <c r="D210" s="156">
        <v>183202</v>
      </c>
    </row>
    <row r="211" spans="2:4" ht="11.25" customHeight="1" outlineLevel="2" x14ac:dyDescent="0.25">
      <c r="B211" s="79" t="s">
        <v>170</v>
      </c>
      <c r="C211" s="156">
        <v>47</v>
      </c>
      <c r="D211" s="156">
        <v>183202</v>
      </c>
    </row>
    <row r="212" spans="2:4" ht="11.25" customHeight="1" x14ac:dyDescent="0.25">
      <c r="B212" s="157"/>
      <c r="C212" s="156">
        <v>0</v>
      </c>
      <c r="D212" s="156">
        <v>0</v>
      </c>
    </row>
    <row r="213" spans="2:4" ht="11.25" customHeight="1" x14ac:dyDescent="0.25">
      <c r="B213" s="158" t="s">
        <v>1510</v>
      </c>
      <c r="C213" s="159">
        <v>1296</v>
      </c>
      <c r="D213" s="159">
        <v>5543953</v>
      </c>
    </row>
    <row r="214" spans="2:4" ht="11.25" customHeight="1" outlineLevel="1" x14ac:dyDescent="0.25">
      <c r="B214" s="78" t="s">
        <v>169</v>
      </c>
      <c r="C214" s="156">
        <v>325</v>
      </c>
      <c r="D214" s="156">
        <v>1385985</v>
      </c>
    </row>
    <row r="215" spans="2:4" ht="11.25" customHeight="1" outlineLevel="2" x14ac:dyDescent="0.25">
      <c r="B215" s="79" t="s">
        <v>171</v>
      </c>
      <c r="C215" s="156">
        <v>65</v>
      </c>
      <c r="D215" s="156">
        <v>277197</v>
      </c>
    </row>
    <row r="216" spans="2:4" ht="11.25" customHeight="1" outlineLevel="2" x14ac:dyDescent="0.25">
      <c r="B216" s="79" t="s">
        <v>172</v>
      </c>
      <c r="C216" s="156">
        <v>65</v>
      </c>
      <c r="D216" s="156">
        <v>277197</v>
      </c>
    </row>
    <row r="217" spans="2:4" ht="11.25" customHeight="1" outlineLevel="2" x14ac:dyDescent="0.25">
      <c r="B217" s="79" t="s">
        <v>173</v>
      </c>
      <c r="C217" s="156">
        <v>65</v>
      </c>
      <c r="D217" s="156">
        <v>277197</v>
      </c>
    </row>
    <row r="218" spans="2:4" ht="11.25" customHeight="1" outlineLevel="2" x14ac:dyDescent="0.25">
      <c r="B218" s="79" t="s">
        <v>109</v>
      </c>
      <c r="C218" s="156">
        <v>65</v>
      </c>
      <c r="D218" s="156">
        <v>277197</v>
      </c>
    </row>
    <row r="219" spans="2:4" ht="11.25" customHeight="1" outlineLevel="2" x14ac:dyDescent="0.25">
      <c r="B219" s="79" t="s">
        <v>170</v>
      </c>
      <c r="C219" s="156">
        <v>65</v>
      </c>
      <c r="D219" s="156">
        <v>277197</v>
      </c>
    </row>
    <row r="220" spans="2:4" ht="11.25" customHeight="1" outlineLevel="1" x14ac:dyDescent="0.25">
      <c r="B220" s="78" t="s">
        <v>174</v>
      </c>
      <c r="C220" s="156">
        <v>325</v>
      </c>
      <c r="D220" s="156">
        <v>1385985</v>
      </c>
    </row>
    <row r="221" spans="2:4" ht="11.25" customHeight="1" outlineLevel="2" x14ac:dyDescent="0.25">
      <c r="B221" s="79" t="s">
        <v>171</v>
      </c>
      <c r="C221" s="156">
        <v>65</v>
      </c>
      <c r="D221" s="156">
        <v>277197</v>
      </c>
    </row>
    <row r="222" spans="2:4" ht="11.25" customHeight="1" outlineLevel="2" x14ac:dyDescent="0.25">
      <c r="B222" s="79" t="s">
        <v>172</v>
      </c>
      <c r="C222" s="156">
        <v>65</v>
      </c>
      <c r="D222" s="156">
        <v>277197</v>
      </c>
    </row>
    <row r="223" spans="2:4" ht="11.25" customHeight="1" outlineLevel="2" x14ac:dyDescent="0.25">
      <c r="B223" s="79" t="s">
        <v>173</v>
      </c>
      <c r="C223" s="156">
        <v>65</v>
      </c>
      <c r="D223" s="156">
        <v>277197</v>
      </c>
    </row>
    <row r="224" spans="2:4" ht="11.25" customHeight="1" outlineLevel="2" x14ac:dyDescent="0.25">
      <c r="B224" s="79" t="s">
        <v>109</v>
      </c>
      <c r="C224" s="156">
        <v>65</v>
      </c>
      <c r="D224" s="156">
        <v>277197</v>
      </c>
    </row>
    <row r="225" spans="2:4" ht="11.25" customHeight="1" outlineLevel="2" x14ac:dyDescent="0.25">
      <c r="B225" s="79" t="s">
        <v>170</v>
      </c>
      <c r="C225" s="156">
        <v>65</v>
      </c>
      <c r="D225" s="156">
        <v>277197</v>
      </c>
    </row>
    <row r="226" spans="2:4" ht="11.25" customHeight="1" outlineLevel="1" x14ac:dyDescent="0.25">
      <c r="B226" s="78" t="s">
        <v>175</v>
      </c>
      <c r="C226" s="156">
        <v>325</v>
      </c>
      <c r="D226" s="156">
        <v>1385985</v>
      </c>
    </row>
    <row r="227" spans="2:4" ht="11.25" customHeight="1" outlineLevel="2" x14ac:dyDescent="0.25">
      <c r="B227" s="79" t="s">
        <v>171</v>
      </c>
      <c r="C227" s="156">
        <v>65</v>
      </c>
      <c r="D227" s="156">
        <v>277197</v>
      </c>
    </row>
    <row r="228" spans="2:4" ht="11.25" customHeight="1" outlineLevel="2" x14ac:dyDescent="0.25">
      <c r="B228" s="79" t="s">
        <v>172</v>
      </c>
      <c r="C228" s="156">
        <v>65</v>
      </c>
      <c r="D228" s="156">
        <v>277197</v>
      </c>
    </row>
    <row r="229" spans="2:4" ht="11.25" customHeight="1" outlineLevel="2" x14ac:dyDescent="0.25">
      <c r="B229" s="79" t="s">
        <v>173</v>
      </c>
      <c r="C229" s="156">
        <v>65</v>
      </c>
      <c r="D229" s="156">
        <v>277197</v>
      </c>
    </row>
    <row r="230" spans="2:4" ht="11.25" customHeight="1" outlineLevel="2" x14ac:dyDescent="0.25">
      <c r="B230" s="79" t="s">
        <v>109</v>
      </c>
      <c r="C230" s="156">
        <v>65</v>
      </c>
      <c r="D230" s="156">
        <v>277197</v>
      </c>
    </row>
    <row r="231" spans="2:4" ht="11.25" customHeight="1" outlineLevel="2" x14ac:dyDescent="0.25">
      <c r="B231" s="79" t="s">
        <v>170</v>
      </c>
      <c r="C231" s="156">
        <v>65</v>
      </c>
      <c r="D231" s="156">
        <v>277197</v>
      </c>
    </row>
    <row r="232" spans="2:4" ht="11.25" customHeight="1" outlineLevel="1" x14ac:dyDescent="0.25">
      <c r="B232" s="78" t="s">
        <v>176</v>
      </c>
      <c r="C232" s="156">
        <v>321</v>
      </c>
      <c r="D232" s="156">
        <v>1385998</v>
      </c>
    </row>
    <row r="233" spans="2:4" ht="11.25" customHeight="1" outlineLevel="2" x14ac:dyDescent="0.25">
      <c r="B233" s="79" t="s">
        <v>171</v>
      </c>
      <c r="C233" s="156">
        <v>64</v>
      </c>
      <c r="D233" s="156">
        <v>277200</v>
      </c>
    </row>
    <row r="234" spans="2:4" ht="11.25" customHeight="1" outlineLevel="2" x14ac:dyDescent="0.25">
      <c r="B234" s="79" t="s">
        <v>172</v>
      </c>
      <c r="C234" s="156">
        <v>64</v>
      </c>
      <c r="D234" s="156">
        <v>277200</v>
      </c>
    </row>
    <row r="235" spans="2:4" ht="11.25" customHeight="1" outlineLevel="2" x14ac:dyDescent="0.25">
      <c r="B235" s="79" t="s">
        <v>173</v>
      </c>
      <c r="C235" s="156">
        <v>64</v>
      </c>
      <c r="D235" s="156">
        <v>277199</v>
      </c>
    </row>
    <row r="236" spans="2:4" ht="11.25" customHeight="1" outlineLevel="2" x14ac:dyDescent="0.25">
      <c r="B236" s="79" t="s">
        <v>109</v>
      </c>
      <c r="C236" s="156">
        <v>65</v>
      </c>
      <c r="D236" s="156">
        <v>277199</v>
      </c>
    </row>
    <row r="237" spans="2:4" ht="11.25" customHeight="1" outlineLevel="2" x14ac:dyDescent="0.25">
      <c r="B237" s="79" t="s">
        <v>170</v>
      </c>
      <c r="C237" s="156">
        <v>64</v>
      </c>
      <c r="D237" s="156">
        <v>277200</v>
      </c>
    </row>
    <row r="238" spans="2:4" ht="5.0999999999999996" customHeight="1" x14ac:dyDescent="0.25">
      <c r="B238" s="157"/>
      <c r="C238" s="156">
        <v>0</v>
      </c>
      <c r="D238" s="156">
        <v>0</v>
      </c>
    </row>
  </sheetData>
  <mergeCells count="4">
    <mergeCell ref="B2:D2"/>
    <mergeCell ref="C1:D1"/>
    <mergeCell ref="B3:B4"/>
    <mergeCell ref="C3:D3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40"/>
  <sheetViews>
    <sheetView view="pageBreakPreview" zoomScale="93" zoomScaleNormal="100" zoomScaleSheetLayoutView="93" workbookViewId="0">
      <selection activeCell="G8" sqref="G8"/>
    </sheetView>
  </sheetViews>
  <sheetFormatPr defaultColWidth="9.140625" defaultRowHeight="15" outlineLevelRow="2" x14ac:dyDescent="0.25"/>
  <cols>
    <col min="1" max="1" width="2" customWidth="1"/>
    <col min="2" max="2" width="26.42578125" style="154" customWidth="1"/>
    <col min="3" max="3" width="14" style="154" customWidth="1"/>
    <col min="4" max="4" width="18.28515625" style="154" customWidth="1"/>
    <col min="253" max="253" width="2" customWidth="1"/>
    <col min="254" max="254" width="26.42578125" customWidth="1"/>
    <col min="255" max="255" width="12.7109375" customWidth="1"/>
    <col min="256" max="256" width="6.85546875" customWidth="1"/>
    <col min="257" max="257" width="9.140625" customWidth="1"/>
    <col min="509" max="509" width="2" customWidth="1"/>
    <col min="510" max="510" width="26.42578125" customWidth="1"/>
    <col min="511" max="511" width="12.7109375" customWidth="1"/>
    <col min="512" max="512" width="6.85546875" customWidth="1"/>
    <col min="513" max="513" width="9.140625" customWidth="1"/>
    <col min="765" max="765" width="2" customWidth="1"/>
    <col min="766" max="766" width="26.42578125" customWidth="1"/>
    <col min="767" max="767" width="12.7109375" customWidth="1"/>
    <col min="768" max="768" width="6.85546875" customWidth="1"/>
    <col min="769" max="769" width="9.140625" customWidth="1"/>
    <col min="1021" max="1021" width="2" customWidth="1"/>
    <col min="1022" max="1022" width="26.42578125" customWidth="1"/>
    <col min="1023" max="1023" width="12.7109375" customWidth="1"/>
    <col min="1024" max="1024" width="6.85546875" customWidth="1"/>
    <col min="1025" max="1025" width="9.140625" customWidth="1"/>
    <col min="1277" max="1277" width="2" customWidth="1"/>
    <col min="1278" max="1278" width="26.42578125" customWidth="1"/>
    <col min="1279" max="1279" width="12.7109375" customWidth="1"/>
    <col min="1280" max="1280" width="6.85546875" customWidth="1"/>
    <col min="1281" max="1281" width="9.140625" customWidth="1"/>
    <col min="1533" max="1533" width="2" customWidth="1"/>
    <col min="1534" max="1534" width="26.42578125" customWidth="1"/>
    <col min="1535" max="1535" width="12.7109375" customWidth="1"/>
    <col min="1536" max="1536" width="6.85546875" customWidth="1"/>
    <col min="1537" max="1537" width="9.140625" customWidth="1"/>
    <col min="1789" max="1789" width="2" customWidth="1"/>
    <col min="1790" max="1790" width="26.42578125" customWidth="1"/>
    <col min="1791" max="1791" width="12.7109375" customWidth="1"/>
    <col min="1792" max="1792" width="6.85546875" customWidth="1"/>
    <col min="1793" max="1793" width="9.140625" customWidth="1"/>
    <col min="2045" max="2045" width="2" customWidth="1"/>
    <col min="2046" max="2046" width="26.42578125" customWidth="1"/>
    <col min="2047" max="2047" width="12.7109375" customWidth="1"/>
    <col min="2048" max="2048" width="6.85546875" customWidth="1"/>
    <col min="2049" max="2049" width="9.140625" customWidth="1"/>
    <col min="2301" max="2301" width="2" customWidth="1"/>
    <col min="2302" max="2302" width="26.42578125" customWidth="1"/>
    <col min="2303" max="2303" width="12.7109375" customWidth="1"/>
    <col min="2304" max="2304" width="6.85546875" customWidth="1"/>
    <col min="2305" max="2305" width="9.140625" customWidth="1"/>
    <col min="2557" max="2557" width="2" customWidth="1"/>
    <col min="2558" max="2558" width="26.42578125" customWidth="1"/>
    <col min="2559" max="2559" width="12.7109375" customWidth="1"/>
    <col min="2560" max="2560" width="6.85546875" customWidth="1"/>
    <col min="2561" max="2561" width="9.140625" customWidth="1"/>
    <col min="2813" max="2813" width="2" customWidth="1"/>
    <col min="2814" max="2814" width="26.42578125" customWidth="1"/>
    <col min="2815" max="2815" width="12.7109375" customWidth="1"/>
    <col min="2816" max="2816" width="6.85546875" customWidth="1"/>
    <col min="2817" max="2817" width="9.140625" customWidth="1"/>
    <col min="3069" max="3069" width="2" customWidth="1"/>
    <col min="3070" max="3070" width="26.42578125" customWidth="1"/>
    <col min="3071" max="3071" width="12.7109375" customWidth="1"/>
    <col min="3072" max="3072" width="6.85546875" customWidth="1"/>
    <col min="3073" max="3073" width="9.140625" customWidth="1"/>
    <col min="3325" max="3325" width="2" customWidth="1"/>
    <col min="3326" max="3326" width="26.42578125" customWidth="1"/>
    <col min="3327" max="3327" width="12.7109375" customWidth="1"/>
    <col min="3328" max="3328" width="6.85546875" customWidth="1"/>
    <col min="3329" max="3329" width="9.140625" customWidth="1"/>
    <col min="3581" max="3581" width="2" customWidth="1"/>
    <col min="3582" max="3582" width="26.42578125" customWidth="1"/>
    <col min="3583" max="3583" width="12.7109375" customWidth="1"/>
    <col min="3584" max="3584" width="6.85546875" customWidth="1"/>
    <col min="3585" max="3585" width="9.140625" customWidth="1"/>
    <col min="3837" max="3837" width="2" customWidth="1"/>
    <col min="3838" max="3838" width="26.42578125" customWidth="1"/>
    <col min="3839" max="3839" width="12.7109375" customWidth="1"/>
    <col min="3840" max="3840" width="6.85546875" customWidth="1"/>
    <col min="3841" max="3841" width="9.140625" customWidth="1"/>
    <col min="4093" max="4093" width="2" customWidth="1"/>
    <col min="4094" max="4094" width="26.42578125" customWidth="1"/>
    <col min="4095" max="4095" width="12.7109375" customWidth="1"/>
    <col min="4096" max="4096" width="6.85546875" customWidth="1"/>
    <col min="4097" max="4097" width="9.140625" customWidth="1"/>
    <col min="4349" max="4349" width="2" customWidth="1"/>
    <col min="4350" max="4350" width="26.42578125" customWidth="1"/>
    <col min="4351" max="4351" width="12.7109375" customWidth="1"/>
    <col min="4352" max="4352" width="6.85546875" customWidth="1"/>
    <col min="4353" max="4353" width="9.140625" customWidth="1"/>
    <col min="4605" max="4605" width="2" customWidth="1"/>
    <col min="4606" max="4606" width="26.42578125" customWidth="1"/>
    <col min="4607" max="4607" width="12.7109375" customWidth="1"/>
    <col min="4608" max="4608" width="6.85546875" customWidth="1"/>
    <col min="4609" max="4609" width="9.140625" customWidth="1"/>
    <col min="4861" max="4861" width="2" customWidth="1"/>
    <col min="4862" max="4862" width="26.42578125" customWidth="1"/>
    <col min="4863" max="4863" width="12.7109375" customWidth="1"/>
    <col min="4864" max="4864" width="6.85546875" customWidth="1"/>
    <col min="4865" max="4865" width="9.140625" customWidth="1"/>
    <col min="5117" max="5117" width="2" customWidth="1"/>
    <col min="5118" max="5118" width="26.42578125" customWidth="1"/>
    <col min="5119" max="5119" width="12.7109375" customWidth="1"/>
    <col min="5120" max="5120" width="6.85546875" customWidth="1"/>
    <col min="5121" max="5121" width="9.140625" customWidth="1"/>
    <col min="5373" max="5373" width="2" customWidth="1"/>
    <col min="5374" max="5374" width="26.42578125" customWidth="1"/>
    <col min="5375" max="5375" width="12.7109375" customWidth="1"/>
    <col min="5376" max="5376" width="6.85546875" customWidth="1"/>
    <col min="5377" max="5377" width="9.140625" customWidth="1"/>
    <col min="5629" max="5629" width="2" customWidth="1"/>
    <col min="5630" max="5630" width="26.42578125" customWidth="1"/>
    <col min="5631" max="5631" width="12.7109375" customWidth="1"/>
    <col min="5632" max="5632" width="6.85546875" customWidth="1"/>
    <col min="5633" max="5633" width="9.140625" customWidth="1"/>
    <col min="5885" max="5885" width="2" customWidth="1"/>
    <col min="5886" max="5886" width="26.42578125" customWidth="1"/>
    <col min="5887" max="5887" width="12.7109375" customWidth="1"/>
    <col min="5888" max="5888" width="6.85546875" customWidth="1"/>
    <col min="5889" max="5889" width="9.140625" customWidth="1"/>
    <col min="6141" max="6141" width="2" customWidth="1"/>
    <col min="6142" max="6142" width="26.42578125" customWidth="1"/>
    <col min="6143" max="6143" width="12.7109375" customWidth="1"/>
    <col min="6144" max="6144" width="6.85546875" customWidth="1"/>
    <col min="6145" max="6145" width="9.140625" customWidth="1"/>
    <col min="6397" max="6397" width="2" customWidth="1"/>
    <col min="6398" max="6398" width="26.42578125" customWidth="1"/>
    <col min="6399" max="6399" width="12.7109375" customWidth="1"/>
    <col min="6400" max="6400" width="6.85546875" customWidth="1"/>
    <col min="6401" max="6401" width="9.140625" customWidth="1"/>
    <col min="6653" max="6653" width="2" customWidth="1"/>
    <col min="6654" max="6654" width="26.42578125" customWidth="1"/>
    <col min="6655" max="6655" width="12.7109375" customWidth="1"/>
    <col min="6656" max="6656" width="6.85546875" customWidth="1"/>
    <col min="6657" max="6657" width="9.140625" customWidth="1"/>
    <col min="6909" max="6909" width="2" customWidth="1"/>
    <col min="6910" max="6910" width="26.42578125" customWidth="1"/>
    <col min="6911" max="6911" width="12.7109375" customWidth="1"/>
    <col min="6912" max="6912" width="6.85546875" customWidth="1"/>
    <col min="6913" max="6913" width="9.140625" customWidth="1"/>
    <col min="7165" max="7165" width="2" customWidth="1"/>
    <col min="7166" max="7166" width="26.42578125" customWidth="1"/>
    <col min="7167" max="7167" width="12.7109375" customWidth="1"/>
    <col min="7168" max="7168" width="6.85546875" customWidth="1"/>
    <col min="7169" max="7169" width="9.140625" customWidth="1"/>
    <col min="7421" max="7421" width="2" customWidth="1"/>
    <col min="7422" max="7422" width="26.42578125" customWidth="1"/>
    <col min="7423" max="7423" width="12.7109375" customWidth="1"/>
    <col min="7424" max="7424" width="6.85546875" customWidth="1"/>
    <col min="7425" max="7425" width="9.140625" customWidth="1"/>
    <col min="7677" max="7677" width="2" customWidth="1"/>
    <col min="7678" max="7678" width="26.42578125" customWidth="1"/>
    <col min="7679" max="7679" width="12.7109375" customWidth="1"/>
    <col min="7680" max="7680" width="6.85546875" customWidth="1"/>
    <col min="7681" max="7681" width="9.140625" customWidth="1"/>
    <col min="7933" max="7933" width="2" customWidth="1"/>
    <col min="7934" max="7934" width="26.42578125" customWidth="1"/>
    <col min="7935" max="7935" width="12.7109375" customWidth="1"/>
    <col min="7936" max="7936" width="6.85546875" customWidth="1"/>
    <col min="7937" max="7937" width="9.140625" customWidth="1"/>
    <col min="8189" max="8189" width="2" customWidth="1"/>
    <col min="8190" max="8190" width="26.42578125" customWidth="1"/>
    <col min="8191" max="8191" width="12.7109375" customWidth="1"/>
    <col min="8192" max="8192" width="6.85546875" customWidth="1"/>
    <col min="8193" max="8193" width="9.140625" customWidth="1"/>
    <col min="8445" max="8445" width="2" customWidth="1"/>
    <col min="8446" max="8446" width="26.42578125" customWidth="1"/>
    <col min="8447" max="8447" width="12.7109375" customWidth="1"/>
    <col min="8448" max="8448" width="6.85546875" customWidth="1"/>
    <col min="8449" max="8449" width="9.140625" customWidth="1"/>
    <col min="8701" max="8701" width="2" customWidth="1"/>
    <col min="8702" max="8702" width="26.42578125" customWidth="1"/>
    <col min="8703" max="8703" width="12.7109375" customWidth="1"/>
    <col min="8704" max="8704" width="6.85546875" customWidth="1"/>
    <col min="8705" max="8705" width="9.140625" customWidth="1"/>
    <col min="8957" max="8957" width="2" customWidth="1"/>
    <col min="8958" max="8958" width="26.42578125" customWidth="1"/>
    <col min="8959" max="8959" width="12.7109375" customWidth="1"/>
    <col min="8960" max="8960" width="6.85546875" customWidth="1"/>
    <col min="8961" max="8961" width="9.140625" customWidth="1"/>
    <col min="9213" max="9213" width="2" customWidth="1"/>
    <col min="9214" max="9214" width="26.42578125" customWidth="1"/>
    <col min="9215" max="9215" width="12.7109375" customWidth="1"/>
    <col min="9216" max="9216" width="6.85546875" customWidth="1"/>
    <col min="9217" max="9217" width="9.140625" customWidth="1"/>
    <col min="9469" max="9469" width="2" customWidth="1"/>
    <col min="9470" max="9470" width="26.42578125" customWidth="1"/>
    <col min="9471" max="9471" width="12.7109375" customWidth="1"/>
    <col min="9472" max="9472" width="6.85546875" customWidth="1"/>
    <col min="9473" max="9473" width="9.140625" customWidth="1"/>
    <col min="9725" max="9725" width="2" customWidth="1"/>
    <col min="9726" max="9726" width="26.42578125" customWidth="1"/>
    <col min="9727" max="9727" width="12.7109375" customWidth="1"/>
    <col min="9728" max="9728" width="6.85546875" customWidth="1"/>
    <col min="9729" max="9729" width="9.140625" customWidth="1"/>
    <col min="9981" max="9981" width="2" customWidth="1"/>
    <col min="9982" max="9982" width="26.42578125" customWidth="1"/>
    <col min="9983" max="9983" width="12.7109375" customWidth="1"/>
    <col min="9984" max="9984" width="6.85546875" customWidth="1"/>
    <col min="9985" max="9985" width="9.140625" customWidth="1"/>
    <col min="10237" max="10237" width="2" customWidth="1"/>
    <col min="10238" max="10238" width="26.42578125" customWidth="1"/>
    <col min="10239" max="10239" width="12.7109375" customWidth="1"/>
    <col min="10240" max="10240" width="6.85546875" customWidth="1"/>
    <col min="10241" max="10241" width="9.140625" customWidth="1"/>
    <col min="10493" max="10493" width="2" customWidth="1"/>
    <col min="10494" max="10494" width="26.42578125" customWidth="1"/>
    <col min="10495" max="10495" width="12.7109375" customWidth="1"/>
    <col min="10496" max="10496" width="6.85546875" customWidth="1"/>
    <col min="10497" max="10497" width="9.140625" customWidth="1"/>
    <col min="10749" max="10749" width="2" customWidth="1"/>
    <col min="10750" max="10750" width="26.42578125" customWidth="1"/>
    <col min="10751" max="10751" width="12.7109375" customWidth="1"/>
    <col min="10752" max="10752" width="6.85546875" customWidth="1"/>
    <col min="10753" max="10753" width="9.140625" customWidth="1"/>
    <col min="11005" max="11005" width="2" customWidth="1"/>
    <col min="11006" max="11006" width="26.42578125" customWidth="1"/>
    <col min="11007" max="11007" width="12.7109375" customWidth="1"/>
    <col min="11008" max="11008" width="6.85546875" customWidth="1"/>
    <col min="11009" max="11009" width="9.140625" customWidth="1"/>
    <col min="11261" max="11261" width="2" customWidth="1"/>
    <col min="11262" max="11262" width="26.42578125" customWidth="1"/>
    <col min="11263" max="11263" width="12.7109375" customWidth="1"/>
    <col min="11264" max="11264" width="6.85546875" customWidth="1"/>
    <col min="11265" max="11265" width="9.140625" customWidth="1"/>
    <col min="11517" max="11517" width="2" customWidth="1"/>
    <col min="11518" max="11518" width="26.42578125" customWidth="1"/>
    <col min="11519" max="11519" width="12.7109375" customWidth="1"/>
    <col min="11520" max="11520" width="6.85546875" customWidth="1"/>
    <col min="11521" max="11521" width="9.140625" customWidth="1"/>
    <col min="11773" max="11773" width="2" customWidth="1"/>
    <col min="11774" max="11774" width="26.42578125" customWidth="1"/>
    <col min="11775" max="11775" width="12.7109375" customWidth="1"/>
    <col min="11776" max="11776" width="6.85546875" customWidth="1"/>
    <col min="11777" max="11777" width="9.140625" customWidth="1"/>
    <col min="12029" max="12029" width="2" customWidth="1"/>
    <col min="12030" max="12030" width="26.42578125" customWidth="1"/>
    <col min="12031" max="12031" width="12.7109375" customWidth="1"/>
    <col min="12032" max="12032" width="6.85546875" customWidth="1"/>
    <col min="12033" max="12033" width="9.140625" customWidth="1"/>
    <col min="12285" max="12285" width="2" customWidth="1"/>
    <col min="12286" max="12286" width="26.42578125" customWidth="1"/>
    <col min="12287" max="12287" width="12.7109375" customWidth="1"/>
    <col min="12288" max="12288" width="6.85546875" customWidth="1"/>
    <col min="12289" max="12289" width="9.140625" customWidth="1"/>
    <col min="12541" max="12541" width="2" customWidth="1"/>
    <col min="12542" max="12542" width="26.42578125" customWidth="1"/>
    <col min="12543" max="12543" width="12.7109375" customWidth="1"/>
    <col min="12544" max="12544" width="6.85546875" customWidth="1"/>
    <col min="12545" max="12545" width="9.140625" customWidth="1"/>
    <col min="12797" max="12797" width="2" customWidth="1"/>
    <col min="12798" max="12798" width="26.42578125" customWidth="1"/>
    <col min="12799" max="12799" width="12.7109375" customWidth="1"/>
    <col min="12800" max="12800" width="6.85546875" customWidth="1"/>
    <col min="12801" max="12801" width="9.140625" customWidth="1"/>
    <col min="13053" max="13053" width="2" customWidth="1"/>
    <col min="13054" max="13054" width="26.42578125" customWidth="1"/>
    <col min="13055" max="13055" width="12.7109375" customWidth="1"/>
    <col min="13056" max="13056" width="6.85546875" customWidth="1"/>
    <col min="13057" max="13057" width="9.140625" customWidth="1"/>
    <col min="13309" max="13309" width="2" customWidth="1"/>
    <col min="13310" max="13310" width="26.42578125" customWidth="1"/>
    <col min="13311" max="13311" width="12.7109375" customWidth="1"/>
    <col min="13312" max="13312" width="6.85546875" customWidth="1"/>
    <col min="13313" max="13313" width="9.140625" customWidth="1"/>
    <col min="13565" max="13565" width="2" customWidth="1"/>
    <col min="13566" max="13566" width="26.42578125" customWidth="1"/>
    <col min="13567" max="13567" width="12.7109375" customWidth="1"/>
    <col min="13568" max="13568" width="6.85546875" customWidth="1"/>
    <col min="13569" max="13569" width="9.140625" customWidth="1"/>
    <col min="13821" max="13821" width="2" customWidth="1"/>
    <col min="13822" max="13822" width="26.42578125" customWidth="1"/>
    <col min="13823" max="13823" width="12.7109375" customWidth="1"/>
    <col min="13824" max="13824" width="6.85546875" customWidth="1"/>
    <col min="13825" max="13825" width="9.140625" customWidth="1"/>
    <col min="14077" max="14077" width="2" customWidth="1"/>
    <col min="14078" max="14078" width="26.42578125" customWidth="1"/>
    <col min="14079" max="14079" width="12.7109375" customWidth="1"/>
    <col min="14080" max="14080" width="6.85546875" customWidth="1"/>
    <col min="14081" max="14081" width="9.140625" customWidth="1"/>
    <col min="14333" max="14333" width="2" customWidth="1"/>
    <col min="14334" max="14334" width="26.42578125" customWidth="1"/>
    <col min="14335" max="14335" width="12.7109375" customWidth="1"/>
    <col min="14336" max="14336" width="6.85546875" customWidth="1"/>
    <col min="14337" max="14337" width="9.140625" customWidth="1"/>
    <col min="14589" max="14589" width="2" customWidth="1"/>
    <col min="14590" max="14590" width="26.42578125" customWidth="1"/>
    <col min="14591" max="14591" width="12.7109375" customWidth="1"/>
    <col min="14592" max="14592" width="6.85546875" customWidth="1"/>
    <col min="14593" max="14593" width="9.140625" customWidth="1"/>
    <col min="14845" max="14845" width="2" customWidth="1"/>
    <col min="14846" max="14846" width="26.42578125" customWidth="1"/>
    <col min="14847" max="14847" width="12.7109375" customWidth="1"/>
    <col min="14848" max="14848" width="6.85546875" customWidth="1"/>
    <col min="14849" max="14849" width="9.140625" customWidth="1"/>
    <col min="15101" max="15101" width="2" customWidth="1"/>
    <col min="15102" max="15102" width="26.42578125" customWidth="1"/>
    <col min="15103" max="15103" width="12.7109375" customWidth="1"/>
    <col min="15104" max="15104" width="6.85546875" customWidth="1"/>
    <col min="15105" max="15105" width="9.140625" customWidth="1"/>
    <col min="15357" max="15357" width="2" customWidth="1"/>
    <col min="15358" max="15358" width="26.42578125" customWidth="1"/>
    <col min="15359" max="15359" width="12.7109375" customWidth="1"/>
    <col min="15360" max="15360" width="6.85546875" customWidth="1"/>
    <col min="15361" max="15361" width="9.140625" customWidth="1"/>
    <col min="15613" max="15613" width="2" customWidth="1"/>
    <col min="15614" max="15614" width="26.42578125" customWidth="1"/>
    <col min="15615" max="15615" width="12.7109375" customWidth="1"/>
    <col min="15616" max="15616" width="6.85546875" customWidth="1"/>
    <col min="15617" max="15617" width="9.140625" customWidth="1"/>
    <col min="15869" max="15869" width="2" customWidth="1"/>
    <col min="15870" max="15870" width="26.42578125" customWidth="1"/>
    <col min="15871" max="15871" width="12.7109375" customWidth="1"/>
    <col min="15872" max="15872" width="6.85546875" customWidth="1"/>
    <col min="15873" max="15873" width="9.140625" customWidth="1"/>
    <col min="16125" max="16125" width="2" customWidth="1"/>
    <col min="16126" max="16126" width="26.42578125" customWidth="1"/>
    <col min="16127" max="16127" width="12.7109375" customWidth="1"/>
    <col min="16128" max="16128" width="6.85546875" customWidth="1"/>
    <col min="16129" max="16129" width="9.140625" customWidth="1"/>
  </cols>
  <sheetData>
    <row r="1" spans="2:4" ht="55.5" customHeight="1" x14ac:dyDescent="0.25">
      <c r="C1" s="281" t="s">
        <v>1518</v>
      </c>
      <c r="D1" s="281"/>
    </row>
    <row r="2" spans="2:4" ht="40.5" customHeight="1" x14ac:dyDescent="0.25">
      <c r="B2" s="297" t="s">
        <v>1509</v>
      </c>
      <c r="C2" s="297"/>
      <c r="D2" s="297"/>
    </row>
    <row r="3" spans="2:4" ht="16.5" customHeight="1" x14ac:dyDescent="0.25">
      <c r="B3" s="293" t="s">
        <v>181</v>
      </c>
      <c r="C3" s="295" t="s">
        <v>27</v>
      </c>
      <c r="D3" s="296"/>
    </row>
    <row r="4" spans="2:4" ht="11.25" customHeight="1" x14ac:dyDescent="0.25">
      <c r="B4" s="294"/>
      <c r="C4" s="231" t="s">
        <v>79</v>
      </c>
      <c r="D4" s="231" t="s">
        <v>80</v>
      </c>
    </row>
    <row r="5" spans="2:4" ht="11.25" customHeight="1" outlineLevel="1" x14ac:dyDescent="0.25">
      <c r="B5" s="78" t="s">
        <v>169</v>
      </c>
      <c r="C5" s="156">
        <v>1090</v>
      </c>
      <c r="D5" s="156">
        <v>3832079</v>
      </c>
    </row>
    <row r="6" spans="2:4" ht="11.25" customHeight="1" outlineLevel="2" x14ac:dyDescent="0.25">
      <c r="B6" s="79" t="s">
        <v>171</v>
      </c>
      <c r="C6" s="156">
        <v>218</v>
      </c>
      <c r="D6" s="156">
        <v>766416</v>
      </c>
    </row>
    <row r="7" spans="2:4" ht="11.25" customHeight="1" outlineLevel="2" x14ac:dyDescent="0.25">
      <c r="B7" s="79" t="s">
        <v>172</v>
      </c>
      <c r="C7" s="156">
        <v>218</v>
      </c>
      <c r="D7" s="156">
        <v>766416</v>
      </c>
    </row>
    <row r="8" spans="2:4" ht="11.25" customHeight="1" outlineLevel="2" x14ac:dyDescent="0.25">
      <c r="B8" s="79" t="s">
        <v>173</v>
      </c>
      <c r="C8" s="156">
        <v>218</v>
      </c>
      <c r="D8" s="156">
        <v>766416</v>
      </c>
    </row>
    <row r="9" spans="2:4" ht="11.25" customHeight="1" outlineLevel="2" x14ac:dyDescent="0.25">
      <c r="B9" s="79" t="s">
        <v>109</v>
      </c>
      <c r="C9" s="156">
        <v>218</v>
      </c>
      <c r="D9" s="156">
        <v>766415</v>
      </c>
    </row>
    <row r="10" spans="2:4" ht="11.25" customHeight="1" outlineLevel="2" x14ac:dyDescent="0.25">
      <c r="B10" s="79" t="s">
        <v>170</v>
      </c>
      <c r="C10" s="156">
        <v>218</v>
      </c>
      <c r="D10" s="156">
        <v>766416</v>
      </c>
    </row>
    <row r="11" spans="2:4" ht="11.25" customHeight="1" outlineLevel="1" x14ac:dyDescent="0.25">
      <c r="B11" s="78" t="s">
        <v>174</v>
      </c>
      <c r="C11" s="156">
        <v>1090</v>
      </c>
      <c r="D11" s="156">
        <v>3832079</v>
      </c>
    </row>
    <row r="12" spans="2:4" ht="11.25" customHeight="1" outlineLevel="2" x14ac:dyDescent="0.25">
      <c r="B12" s="79" t="s">
        <v>171</v>
      </c>
      <c r="C12" s="156">
        <v>218</v>
      </c>
      <c r="D12" s="156">
        <v>766416</v>
      </c>
    </row>
    <row r="13" spans="2:4" ht="11.25" customHeight="1" outlineLevel="2" x14ac:dyDescent="0.25">
      <c r="B13" s="79" t="s">
        <v>172</v>
      </c>
      <c r="C13" s="156">
        <v>218</v>
      </c>
      <c r="D13" s="156">
        <v>766416</v>
      </c>
    </row>
    <row r="14" spans="2:4" ht="11.25" customHeight="1" outlineLevel="2" x14ac:dyDescent="0.25">
      <c r="B14" s="79" t="s">
        <v>173</v>
      </c>
      <c r="C14" s="156">
        <v>218</v>
      </c>
      <c r="D14" s="156">
        <v>766416</v>
      </c>
    </row>
    <row r="15" spans="2:4" ht="11.25" customHeight="1" outlineLevel="2" x14ac:dyDescent="0.25">
      <c r="B15" s="79" t="s">
        <v>109</v>
      </c>
      <c r="C15" s="156">
        <v>218</v>
      </c>
      <c r="D15" s="156">
        <v>766415</v>
      </c>
    </row>
    <row r="16" spans="2:4" ht="11.25" customHeight="1" outlineLevel="2" x14ac:dyDescent="0.25">
      <c r="B16" s="79" t="s">
        <v>170</v>
      </c>
      <c r="C16" s="156">
        <v>218</v>
      </c>
      <c r="D16" s="156">
        <v>766416</v>
      </c>
    </row>
    <row r="17" spans="2:4" ht="11.25" customHeight="1" outlineLevel="1" x14ac:dyDescent="0.25">
      <c r="B17" s="78" t="s">
        <v>175</v>
      </c>
      <c r="C17" s="156">
        <v>1090</v>
      </c>
      <c r="D17" s="156">
        <v>3832079</v>
      </c>
    </row>
    <row r="18" spans="2:4" ht="11.25" customHeight="1" outlineLevel="2" x14ac:dyDescent="0.25">
      <c r="B18" s="79" t="s">
        <v>171</v>
      </c>
      <c r="C18" s="156">
        <v>218</v>
      </c>
      <c r="D18" s="156">
        <v>766416</v>
      </c>
    </row>
    <row r="19" spans="2:4" ht="11.25" customHeight="1" outlineLevel="2" x14ac:dyDescent="0.25">
      <c r="B19" s="79" t="s">
        <v>172</v>
      </c>
      <c r="C19" s="156">
        <v>218</v>
      </c>
      <c r="D19" s="156">
        <v>766416</v>
      </c>
    </row>
    <row r="20" spans="2:4" ht="11.25" customHeight="1" outlineLevel="2" x14ac:dyDescent="0.25">
      <c r="B20" s="79" t="s">
        <v>173</v>
      </c>
      <c r="C20" s="156">
        <v>218</v>
      </c>
      <c r="D20" s="156">
        <v>766416</v>
      </c>
    </row>
    <row r="21" spans="2:4" ht="11.25" customHeight="1" outlineLevel="2" x14ac:dyDescent="0.25">
      <c r="B21" s="79" t="s">
        <v>109</v>
      </c>
      <c r="C21" s="156">
        <v>218</v>
      </c>
      <c r="D21" s="156">
        <v>766415</v>
      </c>
    </row>
    <row r="22" spans="2:4" ht="11.25" customHeight="1" outlineLevel="2" x14ac:dyDescent="0.25">
      <c r="B22" s="79" t="s">
        <v>170</v>
      </c>
      <c r="C22" s="156">
        <v>218</v>
      </c>
      <c r="D22" s="156">
        <v>766416</v>
      </c>
    </row>
    <row r="23" spans="2:4" ht="11.25" customHeight="1" outlineLevel="1" x14ac:dyDescent="0.25">
      <c r="B23" s="78" t="s">
        <v>176</v>
      </c>
      <c r="C23" s="156">
        <v>1084</v>
      </c>
      <c r="D23" s="156">
        <v>3832072</v>
      </c>
    </row>
    <row r="24" spans="2:4" ht="11.25" customHeight="1" outlineLevel="2" x14ac:dyDescent="0.25">
      <c r="B24" s="79" t="s">
        <v>171</v>
      </c>
      <c r="C24" s="156">
        <v>217</v>
      </c>
      <c r="D24" s="156">
        <v>766414</v>
      </c>
    </row>
    <row r="25" spans="2:4" ht="11.25" customHeight="1" outlineLevel="2" x14ac:dyDescent="0.25">
      <c r="B25" s="79" t="s">
        <v>172</v>
      </c>
      <c r="C25" s="156">
        <v>217</v>
      </c>
      <c r="D25" s="156">
        <v>766414</v>
      </c>
    </row>
    <row r="26" spans="2:4" ht="11.25" customHeight="1" outlineLevel="2" x14ac:dyDescent="0.25">
      <c r="B26" s="79" t="s">
        <v>173</v>
      </c>
      <c r="C26" s="156">
        <v>217</v>
      </c>
      <c r="D26" s="156">
        <v>766414</v>
      </c>
    </row>
    <row r="27" spans="2:4" ht="11.25" customHeight="1" outlineLevel="2" x14ac:dyDescent="0.25">
      <c r="B27" s="79" t="s">
        <v>109</v>
      </c>
      <c r="C27" s="156">
        <v>216</v>
      </c>
      <c r="D27" s="156">
        <v>766416</v>
      </c>
    </row>
    <row r="28" spans="2:4" ht="11.25" customHeight="1" outlineLevel="2" x14ac:dyDescent="0.25">
      <c r="B28" s="79" t="s">
        <v>170</v>
      </c>
      <c r="C28" s="156">
        <v>217</v>
      </c>
      <c r="D28" s="156">
        <v>766414</v>
      </c>
    </row>
    <row r="29" spans="2:4" ht="5.0999999999999996" customHeight="1" x14ac:dyDescent="0.25">
      <c r="B29" s="157"/>
      <c r="C29" s="156">
        <v>0</v>
      </c>
      <c r="D29" s="156">
        <v>0</v>
      </c>
    </row>
    <row r="30" spans="2:4" ht="11.25" customHeight="1" x14ac:dyDescent="0.25">
      <c r="B30" s="155" t="s">
        <v>112</v>
      </c>
      <c r="C30" s="156">
        <v>2679</v>
      </c>
      <c r="D30" s="156">
        <v>9429338</v>
      </c>
    </row>
    <row r="31" spans="2:4" ht="11.25" customHeight="1" outlineLevel="1" x14ac:dyDescent="0.25">
      <c r="B31" s="78" t="s">
        <v>169</v>
      </c>
      <c r="C31" s="156">
        <v>670</v>
      </c>
      <c r="D31" s="156">
        <v>2357335</v>
      </c>
    </row>
    <row r="32" spans="2:4" ht="11.25" customHeight="1" outlineLevel="2" x14ac:dyDescent="0.25">
      <c r="B32" s="79" t="s">
        <v>171</v>
      </c>
      <c r="C32" s="156">
        <v>134</v>
      </c>
      <c r="D32" s="156">
        <v>471467</v>
      </c>
    </row>
    <row r="33" spans="2:4" ht="11.25" customHeight="1" outlineLevel="2" x14ac:dyDescent="0.25">
      <c r="B33" s="79" t="s">
        <v>172</v>
      </c>
      <c r="C33" s="156">
        <v>134</v>
      </c>
      <c r="D33" s="156">
        <v>471467</v>
      </c>
    </row>
    <row r="34" spans="2:4" ht="11.25" customHeight="1" outlineLevel="2" x14ac:dyDescent="0.25">
      <c r="B34" s="79" t="s">
        <v>173</v>
      </c>
      <c r="C34" s="156">
        <v>134</v>
      </c>
      <c r="D34" s="156">
        <v>471467</v>
      </c>
    </row>
    <row r="35" spans="2:4" ht="11.25" customHeight="1" outlineLevel="2" x14ac:dyDescent="0.25">
      <c r="B35" s="79" t="s">
        <v>109</v>
      </c>
      <c r="C35" s="156">
        <v>134</v>
      </c>
      <c r="D35" s="156">
        <v>471467</v>
      </c>
    </row>
    <row r="36" spans="2:4" ht="11.25" customHeight="1" outlineLevel="2" x14ac:dyDescent="0.25">
      <c r="B36" s="79" t="s">
        <v>170</v>
      </c>
      <c r="C36" s="156">
        <v>134</v>
      </c>
      <c r="D36" s="156">
        <v>471467</v>
      </c>
    </row>
    <row r="37" spans="2:4" ht="11.25" customHeight="1" outlineLevel="1" x14ac:dyDescent="0.25">
      <c r="B37" s="78" t="s">
        <v>174</v>
      </c>
      <c r="C37" s="156">
        <v>670</v>
      </c>
      <c r="D37" s="156">
        <v>2357335</v>
      </c>
    </row>
    <row r="38" spans="2:4" ht="11.25" customHeight="1" outlineLevel="2" x14ac:dyDescent="0.25">
      <c r="B38" s="79" t="s">
        <v>171</v>
      </c>
      <c r="C38" s="156">
        <v>134</v>
      </c>
      <c r="D38" s="156">
        <v>471467</v>
      </c>
    </row>
    <row r="39" spans="2:4" ht="11.25" customHeight="1" outlineLevel="2" x14ac:dyDescent="0.25">
      <c r="B39" s="79" t="s">
        <v>172</v>
      </c>
      <c r="C39" s="156">
        <v>134</v>
      </c>
      <c r="D39" s="156">
        <v>471467</v>
      </c>
    </row>
    <row r="40" spans="2:4" ht="11.25" customHeight="1" outlineLevel="2" x14ac:dyDescent="0.25">
      <c r="B40" s="79" t="s">
        <v>173</v>
      </c>
      <c r="C40" s="156">
        <v>134</v>
      </c>
      <c r="D40" s="156">
        <v>471467</v>
      </c>
    </row>
    <row r="41" spans="2:4" ht="11.25" customHeight="1" outlineLevel="2" x14ac:dyDescent="0.25">
      <c r="B41" s="79" t="s">
        <v>109</v>
      </c>
      <c r="C41" s="156">
        <v>134</v>
      </c>
      <c r="D41" s="156">
        <v>471467</v>
      </c>
    </row>
    <row r="42" spans="2:4" ht="11.25" customHeight="1" outlineLevel="2" x14ac:dyDescent="0.25">
      <c r="B42" s="79" t="s">
        <v>170</v>
      </c>
      <c r="C42" s="156">
        <v>134</v>
      </c>
      <c r="D42" s="156">
        <v>471467</v>
      </c>
    </row>
    <row r="43" spans="2:4" ht="11.25" customHeight="1" outlineLevel="1" x14ac:dyDescent="0.25">
      <c r="B43" s="78" t="s">
        <v>175</v>
      </c>
      <c r="C43" s="156">
        <v>670</v>
      </c>
      <c r="D43" s="156">
        <v>2357335</v>
      </c>
    </row>
    <row r="44" spans="2:4" ht="11.25" customHeight="1" outlineLevel="2" x14ac:dyDescent="0.25">
      <c r="B44" s="79" t="s">
        <v>171</v>
      </c>
      <c r="C44" s="156">
        <v>134</v>
      </c>
      <c r="D44" s="156">
        <v>471467</v>
      </c>
    </row>
    <row r="45" spans="2:4" ht="11.25" customHeight="1" outlineLevel="2" x14ac:dyDescent="0.25">
      <c r="B45" s="79" t="s">
        <v>172</v>
      </c>
      <c r="C45" s="156">
        <v>134</v>
      </c>
      <c r="D45" s="156">
        <v>471467</v>
      </c>
    </row>
    <row r="46" spans="2:4" ht="11.25" customHeight="1" outlineLevel="2" x14ac:dyDescent="0.25">
      <c r="B46" s="79" t="s">
        <v>173</v>
      </c>
      <c r="C46" s="156">
        <v>134</v>
      </c>
      <c r="D46" s="156">
        <v>471467</v>
      </c>
    </row>
    <row r="47" spans="2:4" ht="11.25" customHeight="1" outlineLevel="2" x14ac:dyDescent="0.25">
      <c r="B47" s="79" t="s">
        <v>109</v>
      </c>
      <c r="C47" s="156">
        <v>134</v>
      </c>
      <c r="D47" s="156">
        <v>471467</v>
      </c>
    </row>
    <row r="48" spans="2:4" ht="11.25" customHeight="1" outlineLevel="2" x14ac:dyDescent="0.25">
      <c r="B48" s="79" t="s">
        <v>170</v>
      </c>
      <c r="C48" s="156">
        <v>134</v>
      </c>
      <c r="D48" s="156">
        <v>471467</v>
      </c>
    </row>
    <row r="49" spans="2:4" ht="11.25" customHeight="1" outlineLevel="1" x14ac:dyDescent="0.25">
      <c r="B49" s="78" t="s">
        <v>176</v>
      </c>
      <c r="C49" s="156">
        <v>669</v>
      </c>
      <c r="D49" s="156">
        <v>2357333</v>
      </c>
    </row>
    <row r="50" spans="2:4" ht="11.25" customHeight="1" outlineLevel="2" x14ac:dyDescent="0.25">
      <c r="B50" s="79" t="s">
        <v>171</v>
      </c>
      <c r="C50" s="156">
        <v>134</v>
      </c>
      <c r="D50" s="156">
        <v>471467</v>
      </c>
    </row>
    <row r="51" spans="2:4" ht="11.25" customHeight="1" outlineLevel="2" x14ac:dyDescent="0.25">
      <c r="B51" s="79" t="s">
        <v>172</v>
      </c>
      <c r="C51" s="156">
        <v>133</v>
      </c>
      <c r="D51" s="156">
        <v>471466</v>
      </c>
    </row>
    <row r="52" spans="2:4" ht="11.25" customHeight="1" outlineLevel="2" x14ac:dyDescent="0.25">
      <c r="B52" s="79" t="s">
        <v>173</v>
      </c>
      <c r="C52" s="156">
        <v>133</v>
      </c>
      <c r="D52" s="156">
        <v>471466</v>
      </c>
    </row>
    <row r="53" spans="2:4" ht="11.25" customHeight="1" outlineLevel="2" x14ac:dyDescent="0.25">
      <c r="B53" s="79" t="s">
        <v>109</v>
      </c>
      <c r="C53" s="156">
        <v>135</v>
      </c>
      <c r="D53" s="156">
        <v>471467</v>
      </c>
    </row>
    <row r="54" spans="2:4" ht="11.25" customHeight="1" outlineLevel="2" x14ac:dyDescent="0.25">
      <c r="B54" s="79" t="s">
        <v>170</v>
      </c>
      <c r="C54" s="156">
        <v>134</v>
      </c>
      <c r="D54" s="156">
        <v>471467</v>
      </c>
    </row>
    <row r="55" spans="2:4" ht="5.0999999999999996" customHeight="1" x14ac:dyDescent="0.25">
      <c r="B55" s="157"/>
      <c r="C55" s="156">
        <v>0</v>
      </c>
      <c r="D55" s="156">
        <v>0</v>
      </c>
    </row>
    <row r="56" spans="2:4" ht="5.0999999999999996" customHeight="1" x14ac:dyDescent="0.25">
      <c r="B56" s="157"/>
      <c r="C56" s="156">
        <v>0</v>
      </c>
      <c r="D56" s="156">
        <v>0</v>
      </c>
    </row>
    <row r="57" spans="2:4" ht="11.25" customHeight="1" x14ac:dyDescent="0.25">
      <c r="B57" s="155" t="s">
        <v>123</v>
      </c>
      <c r="C57" s="156">
        <v>2020</v>
      </c>
      <c r="D57" s="156">
        <v>7110168</v>
      </c>
    </row>
    <row r="58" spans="2:4" ht="11.25" customHeight="1" outlineLevel="1" x14ac:dyDescent="0.25">
      <c r="B58" s="78" t="s">
        <v>169</v>
      </c>
      <c r="C58" s="156">
        <v>505</v>
      </c>
      <c r="D58" s="156">
        <v>1777540</v>
      </c>
    </row>
    <row r="59" spans="2:4" ht="11.25" customHeight="1" outlineLevel="2" x14ac:dyDescent="0.25">
      <c r="B59" s="79" t="s">
        <v>171</v>
      </c>
      <c r="C59" s="156">
        <v>101</v>
      </c>
      <c r="D59" s="156">
        <v>355508</v>
      </c>
    </row>
    <row r="60" spans="2:4" ht="11.25" customHeight="1" outlineLevel="2" x14ac:dyDescent="0.25">
      <c r="B60" s="79" t="s">
        <v>172</v>
      </c>
      <c r="C60" s="156">
        <v>101</v>
      </c>
      <c r="D60" s="156">
        <v>355508</v>
      </c>
    </row>
    <row r="61" spans="2:4" ht="11.25" customHeight="1" outlineLevel="2" x14ac:dyDescent="0.25">
      <c r="B61" s="79" t="s">
        <v>173</v>
      </c>
      <c r="C61" s="156">
        <v>101</v>
      </c>
      <c r="D61" s="156">
        <v>355508</v>
      </c>
    </row>
    <row r="62" spans="2:4" ht="11.25" customHeight="1" outlineLevel="2" x14ac:dyDescent="0.25">
      <c r="B62" s="79" t="s">
        <v>109</v>
      </c>
      <c r="C62" s="156">
        <v>101</v>
      </c>
      <c r="D62" s="156">
        <v>355508</v>
      </c>
    </row>
    <row r="63" spans="2:4" ht="11.25" customHeight="1" outlineLevel="2" x14ac:dyDescent="0.25">
      <c r="B63" s="79" t="s">
        <v>170</v>
      </c>
      <c r="C63" s="156">
        <v>101</v>
      </c>
      <c r="D63" s="156">
        <v>355508</v>
      </c>
    </row>
    <row r="64" spans="2:4" ht="11.25" customHeight="1" outlineLevel="1" x14ac:dyDescent="0.25">
      <c r="B64" s="78" t="s">
        <v>174</v>
      </c>
      <c r="C64" s="156">
        <v>505</v>
      </c>
      <c r="D64" s="156">
        <v>1777540</v>
      </c>
    </row>
    <row r="65" spans="2:4" ht="11.25" customHeight="1" outlineLevel="2" x14ac:dyDescent="0.25">
      <c r="B65" s="79" t="s">
        <v>171</v>
      </c>
      <c r="C65" s="156">
        <v>101</v>
      </c>
      <c r="D65" s="156">
        <v>355508</v>
      </c>
    </row>
    <row r="66" spans="2:4" ht="11.25" customHeight="1" outlineLevel="2" x14ac:dyDescent="0.25">
      <c r="B66" s="79" t="s">
        <v>172</v>
      </c>
      <c r="C66" s="156">
        <v>101</v>
      </c>
      <c r="D66" s="156">
        <v>355508</v>
      </c>
    </row>
    <row r="67" spans="2:4" ht="11.25" customHeight="1" outlineLevel="2" x14ac:dyDescent="0.25">
      <c r="B67" s="79" t="s">
        <v>173</v>
      </c>
      <c r="C67" s="156">
        <v>101</v>
      </c>
      <c r="D67" s="156">
        <v>355508</v>
      </c>
    </row>
    <row r="68" spans="2:4" ht="11.25" customHeight="1" outlineLevel="2" x14ac:dyDescent="0.25">
      <c r="B68" s="79" t="s">
        <v>109</v>
      </c>
      <c r="C68" s="156">
        <v>101</v>
      </c>
      <c r="D68" s="156">
        <v>355508</v>
      </c>
    </row>
    <row r="69" spans="2:4" ht="11.25" customHeight="1" outlineLevel="2" x14ac:dyDescent="0.25">
      <c r="B69" s="79" t="s">
        <v>170</v>
      </c>
      <c r="C69" s="156">
        <v>101</v>
      </c>
      <c r="D69" s="156">
        <v>355508</v>
      </c>
    </row>
    <row r="70" spans="2:4" ht="11.25" customHeight="1" outlineLevel="1" x14ac:dyDescent="0.25">
      <c r="B70" s="78" t="s">
        <v>175</v>
      </c>
      <c r="C70" s="156">
        <v>505</v>
      </c>
      <c r="D70" s="156">
        <v>1777540</v>
      </c>
    </row>
    <row r="71" spans="2:4" ht="11.25" customHeight="1" outlineLevel="2" x14ac:dyDescent="0.25">
      <c r="B71" s="79" t="s">
        <v>171</v>
      </c>
      <c r="C71" s="156">
        <v>101</v>
      </c>
      <c r="D71" s="156">
        <v>355508</v>
      </c>
    </row>
    <row r="72" spans="2:4" ht="11.25" customHeight="1" outlineLevel="2" x14ac:dyDescent="0.25">
      <c r="B72" s="79" t="s">
        <v>172</v>
      </c>
      <c r="C72" s="156">
        <v>101</v>
      </c>
      <c r="D72" s="156">
        <v>355508</v>
      </c>
    </row>
    <row r="73" spans="2:4" ht="11.25" customHeight="1" outlineLevel="2" x14ac:dyDescent="0.25">
      <c r="B73" s="79" t="s">
        <v>173</v>
      </c>
      <c r="C73" s="156">
        <v>101</v>
      </c>
      <c r="D73" s="156">
        <v>355508</v>
      </c>
    </row>
    <row r="74" spans="2:4" ht="11.25" customHeight="1" outlineLevel="2" x14ac:dyDescent="0.25">
      <c r="B74" s="79" t="s">
        <v>109</v>
      </c>
      <c r="C74" s="156">
        <v>101</v>
      </c>
      <c r="D74" s="156">
        <v>355508</v>
      </c>
    </row>
    <row r="75" spans="2:4" ht="11.25" customHeight="1" outlineLevel="2" x14ac:dyDescent="0.25">
      <c r="B75" s="79" t="s">
        <v>170</v>
      </c>
      <c r="C75" s="156">
        <v>101</v>
      </c>
      <c r="D75" s="156">
        <v>355508</v>
      </c>
    </row>
    <row r="76" spans="2:4" ht="11.25" customHeight="1" outlineLevel="1" x14ac:dyDescent="0.25">
      <c r="B76" s="78" t="s">
        <v>176</v>
      </c>
      <c r="C76" s="156">
        <v>505</v>
      </c>
      <c r="D76" s="156">
        <v>1777548</v>
      </c>
    </row>
    <row r="77" spans="2:4" ht="11.25" customHeight="1" outlineLevel="2" x14ac:dyDescent="0.25">
      <c r="B77" s="79" t="s">
        <v>171</v>
      </c>
      <c r="C77" s="156">
        <v>101</v>
      </c>
      <c r="D77" s="156">
        <v>355510</v>
      </c>
    </row>
    <row r="78" spans="2:4" ht="11.25" customHeight="1" outlineLevel="2" x14ac:dyDescent="0.25">
      <c r="B78" s="79" t="s">
        <v>172</v>
      </c>
      <c r="C78" s="156">
        <v>101</v>
      </c>
      <c r="D78" s="156">
        <v>355510</v>
      </c>
    </row>
    <row r="79" spans="2:4" ht="11.25" customHeight="1" outlineLevel="2" x14ac:dyDescent="0.25">
      <c r="B79" s="79" t="s">
        <v>173</v>
      </c>
      <c r="C79" s="156">
        <v>101</v>
      </c>
      <c r="D79" s="156">
        <v>355510</v>
      </c>
    </row>
    <row r="80" spans="2:4" ht="11.25" customHeight="1" outlineLevel="2" x14ac:dyDescent="0.25">
      <c r="B80" s="79" t="s">
        <v>109</v>
      </c>
      <c r="C80" s="156">
        <v>101</v>
      </c>
      <c r="D80" s="156">
        <v>355508</v>
      </c>
    </row>
    <row r="81" spans="2:4" ht="11.25" customHeight="1" outlineLevel="2" x14ac:dyDescent="0.25">
      <c r="B81" s="79" t="s">
        <v>170</v>
      </c>
      <c r="C81" s="156">
        <v>101</v>
      </c>
      <c r="D81" s="156">
        <v>355510</v>
      </c>
    </row>
    <row r="82" spans="2:4" ht="5.0999999999999996" customHeight="1" x14ac:dyDescent="0.25">
      <c r="B82" s="157"/>
      <c r="C82" s="156">
        <v>0</v>
      </c>
      <c r="D82" s="156">
        <v>0</v>
      </c>
    </row>
    <row r="83" spans="2:4" ht="11.25" customHeight="1" x14ac:dyDescent="0.25">
      <c r="B83" s="155" t="s">
        <v>129</v>
      </c>
      <c r="C83" s="156">
        <v>2733</v>
      </c>
      <c r="D83" s="156">
        <v>9623165</v>
      </c>
    </row>
    <row r="84" spans="2:4" ht="11.25" customHeight="1" outlineLevel="1" x14ac:dyDescent="0.25">
      <c r="B84" s="78" t="s">
        <v>169</v>
      </c>
      <c r="C84" s="156">
        <v>687</v>
      </c>
      <c r="D84" s="156">
        <v>2407557</v>
      </c>
    </row>
    <row r="85" spans="2:4" ht="11.25" customHeight="1" outlineLevel="2" x14ac:dyDescent="0.25">
      <c r="B85" s="79" t="s">
        <v>171</v>
      </c>
      <c r="C85" s="156">
        <v>138</v>
      </c>
      <c r="D85" s="156">
        <v>481512</v>
      </c>
    </row>
    <row r="86" spans="2:4" ht="11.25" customHeight="1" outlineLevel="2" x14ac:dyDescent="0.25">
      <c r="B86" s="79" t="s">
        <v>172</v>
      </c>
      <c r="C86" s="156">
        <v>138</v>
      </c>
      <c r="D86" s="156">
        <v>481512</v>
      </c>
    </row>
    <row r="87" spans="2:4" ht="11.25" customHeight="1" outlineLevel="2" x14ac:dyDescent="0.25">
      <c r="B87" s="79" t="s">
        <v>173</v>
      </c>
      <c r="C87" s="156">
        <v>137</v>
      </c>
      <c r="D87" s="156">
        <v>481511</v>
      </c>
    </row>
    <row r="88" spans="2:4" ht="11.25" customHeight="1" outlineLevel="2" x14ac:dyDescent="0.25">
      <c r="B88" s="79" t="s">
        <v>109</v>
      </c>
      <c r="C88" s="156">
        <v>137</v>
      </c>
      <c r="D88" s="156">
        <v>481511</v>
      </c>
    </row>
    <row r="89" spans="2:4" ht="11.25" customHeight="1" outlineLevel="2" x14ac:dyDescent="0.25">
      <c r="B89" s="79" t="s">
        <v>170</v>
      </c>
      <c r="C89" s="156">
        <v>137</v>
      </c>
      <c r="D89" s="156">
        <v>481511</v>
      </c>
    </row>
    <row r="90" spans="2:4" ht="11.25" customHeight="1" outlineLevel="1" x14ac:dyDescent="0.25">
      <c r="B90" s="78" t="s">
        <v>174</v>
      </c>
      <c r="C90" s="156">
        <v>687</v>
      </c>
      <c r="D90" s="156">
        <v>2407557</v>
      </c>
    </row>
    <row r="91" spans="2:4" ht="11.25" customHeight="1" outlineLevel="2" x14ac:dyDescent="0.25">
      <c r="B91" s="79" t="s">
        <v>171</v>
      </c>
      <c r="C91" s="156">
        <v>138</v>
      </c>
      <c r="D91" s="156">
        <v>481512</v>
      </c>
    </row>
    <row r="92" spans="2:4" ht="11.25" customHeight="1" outlineLevel="2" x14ac:dyDescent="0.25">
      <c r="B92" s="79" t="s">
        <v>172</v>
      </c>
      <c r="C92" s="156">
        <v>138</v>
      </c>
      <c r="D92" s="156">
        <v>481512</v>
      </c>
    </row>
    <row r="93" spans="2:4" ht="11.25" customHeight="1" outlineLevel="2" x14ac:dyDescent="0.25">
      <c r="B93" s="79" t="s">
        <v>173</v>
      </c>
      <c r="C93" s="156">
        <v>137</v>
      </c>
      <c r="D93" s="156">
        <v>481511</v>
      </c>
    </row>
    <row r="94" spans="2:4" ht="11.25" customHeight="1" outlineLevel="2" x14ac:dyDescent="0.25">
      <c r="B94" s="79" t="s">
        <v>109</v>
      </c>
      <c r="C94" s="156">
        <v>137</v>
      </c>
      <c r="D94" s="156">
        <v>481511</v>
      </c>
    </row>
    <row r="95" spans="2:4" ht="11.25" customHeight="1" outlineLevel="2" x14ac:dyDescent="0.25">
      <c r="B95" s="79" t="s">
        <v>170</v>
      </c>
      <c r="C95" s="156">
        <v>137</v>
      </c>
      <c r="D95" s="156">
        <v>481511</v>
      </c>
    </row>
    <row r="96" spans="2:4" ht="11.25" customHeight="1" outlineLevel="1" x14ac:dyDescent="0.25">
      <c r="B96" s="78" t="s">
        <v>175</v>
      </c>
      <c r="C96" s="156">
        <v>687</v>
      </c>
      <c r="D96" s="156">
        <v>2407557</v>
      </c>
    </row>
    <row r="97" spans="2:4" ht="11.25" customHeight="1" outlineLevel="2" x14ac:dyDescent="0.25">
      <c r="B97" s="79" t="s">
        <v>171</v>
      </c>
      <c r="C97" s="156">
        <v>138</v>
      </c>
      <c r="D97" s="156">
        <v>481512</v>
      </c>
    </row>
    <row r="98" spans="2:4" ht="11.25" customHeight="1" outlineLevel="2" x14ac:dyDescent="0.25">
      <c r="B98" s="79" t="s">
        <v>172</v>
      </c>
      <c r="C98" s="156">
        <v>138</v>
      </c>
      <c r="D98" s="156">
        <v>481512</v>
      </c>
    </row>
    <row r="99" spans="2:4" ht="11.25" customHeight="1" outlineLevel="2" x14ac:dyDescent="0.25">
      <c r="B99" s="79" t="s">
        <v>173</v>
      </c>
      <c r="C99" s="156">
        <v>137</v>
      </c>
      <c r="D99" s="156">
        <v>481511</v>
      </c>
    </row>
    <row r="100" spans="2:4" ht="11.25" customHeight="1" outlineLevel="2" x14ac:dyDescent="0.25">
      <c r="B100" s="79" t="s">
        <v>109</v>
      </c>
      <c r="C100" s="156">
        <v>137</v>
      </c>
      <c r="D100" s="156">
        <v>481511</v>
      </c>
    </row>
    <row r="101" spans="2:4" ht="11.25" customHeight="1" outlineLevel="2" x14ac:dyDescent="0.25">
      <c r="B101" s="79" t="s">
        <v>170</v>
      </c>
      <c r="C101" s="156">
        <v>137</v>
      </c>
      <c r="D101" s="156">
        <v>481511</v>
      </c>
    </row>
    <row r="102" spans="2:4" ht="11.25" customHeight="1" outlineLevel="1" x14ac:dyDescent="0.25">
      <c r="B102" s="78" t="s">
        <v>176</v>
      </c>
      <c r="C102" s="156">
        <v>672</v>
      </c>
      <c r="D102" s="156">
        <v>2400494</v>
      </c>
    </row>
    <row r="103" spans="2:4" ht="11.25" customHeight="1" outlineLevel="2" x14ac:dyDescent="0.25">
      <c r="B103" s="79" t="s">
        <v>171</v>
      </c>
      <c r="C103" s="156">
        <v>135</v>
      </c>
      <c r="D103" s="156">
        <v>480099</v>
      </c>
    </row>
    <row r="104" spans="2:4" ht="11.25" customHeight="1" outlineLevel="2" x14ac:dyDescent="0.25">
      <c r="B104" s="79" t="s">
        <v>172</v>
      </c>
      <c r="C104" s="156">
        <v>135</v>
      </c>
      <c r="D104" s="156">
        <v>480099</v>
      </c>
    </row>
    <row r="105" spans="2:4" ht="11.25" customHeight="1" outlineLevel="2" x14ac:dyDescent="0.25">
      <c r="B105" s="79" t="s">
        <v>173</v>
      </c>
      <c r="C105" s="156">
        <v>135</v>
      </c>
      <c r="D105" s="156">
        <v>480099</v>
      </c>
    </row>
    <row r="106" spans="2:4" ht="11.25" customHeight="1" outlineLevel="2" x14ac:dyDescent="0.25">
      <c r="B106" s="79" t="s">
        <v>109</v>
      </c>
      <c r="C106" s="156">
        <v>132</v>
      </c>
      <c r="D106" s="156">
        <v>480098</v>
      </c>
    </row>
    <row r="107" spans="2:4" ht="11.25" customHeight="1" outlineLevel="2" x14ac:dyDescent="0.25">
      <c r="B107" s="79" t="s">
        <v>170</v>
      </c>
      <c r="C107" s="156">
        <v>135</v>
      </c>
      <c r="D107" s="156">
        <v>480099</v>
      </c>
    </row>
    <row r="108" spans="2:4" ht="5.0999999999999996" customHeight="1" x14ac:dyDescent="0.25">
      <c r="B108" s="157"/>
      <c r="C108" s="156">
        <v>0</v>
      </c>
      <c r="D108" s="156">
        <v>0</v>
      </c>
    </row>
    <row r="109" spans="2:4" ht="11.25" customHeight="1" x14ac:dyDescent="0.25">
      <c r="B109" s="155" t="s">
        <v>131</v>
      </c>
      <c r="C109" s="156">
        <v>1183</v>
      </c>
      <c r="D109" s="156">
        <v>4165615</v>
      </c>
    </row>
    <row r="110" spans="2:4" ht="11.25" customHeight="1" outlineLevel="1" x14ac:dyDescent="0.25">
      <c r="B110" s="78" t="s">
        <v>169</v>
      </c>
      <c r="C110" s="156">
        <v>293</v>
      </c>
      <c r="D110" s="156">
        <v>1039643</v>
      </c>
    </row>
    <row r="111" spans="2:4" ht="11.25" customHeight="1" outlineLevel="2" x14ac:dyDescent="0.25">
      <c r="B111" s="79" t="s">
        <v>171</v>
      </c>
      <c r="C111" s="156">
        <v>58</v>
      </c>
      <c r="D111" s="156">
        <v>207928</v>
      </c>
    </row>
    <row r="112" spans="2:4" ht="11.25" customHeight="1" outlineLevel="2" x14ac:dyDescent="0.25">
      <c r="B112" s="79" t="s">
        <v>172</v>
      </c>
      <c r="C112" s="156">
        <v>58</v>
      </c>
      <c r="D112" s="156">
        <v>207928</v>
      </c>
    </row>
    <row r="113" spans="2:4" ht="11.25" customHeight="1" outlineLevel="2" x14ac:dyDescent="0.25">
      <c r="B113" s="79" t="s">
        <v>173</v>
      </c>
      <c r="C113" s="156">
        <v>59</v>
      </c>
      <c r="D113" s="156">
        <v>207929</v>
      </c>
    </row>
    <row r="114" spans="2:4" ht="11.25" customHeight="1" outlineLevel="2" x14ac:dyDescent="0.25">
      <c r="B114" s="79" t="s">
        <v>109</v>
      </c>
      <c r="C114" s="156">
        <v>59</v>
      </c>
      <c r="D114" s="156">
        <v>207929</v>
      </c>
    </row>
    <row r="115" spans="2:4" ht="11.25" customHeight="1" outlineLevel="2" x14ac:dyDescent="0.25">
      <c r="B115" s="79" t="s">
        <v>170</v>
      </c>
      <c r="C115" s="156">
        <v>59</v>
      </c>
      <c r="D115" s="156">
        <v>207929</v>
      </c>
    </row>
    <row r="116" spans="2:4" ht="11.25" customHeight="1" outlineLevel="1" x14ac:dyDescent="0.25">
      <c r="B116" s="78" t="s">
        <v>174</v>
      </c>
      <c r="C116" s="156">
        <v>293</v>
      </c>
      <c r="D116" s="156">
        <v>1039643</v>
      </c>
    </row>
    <row r="117" spans="2:4" ht="11.25" customHeight="1" outlineLevel="2" x14ac:dyDescent="0.25">
      <c r="B117" s="79" t="s">
        <v>171</v>
      </c>
      <c r="C117" s="156">
        <v>58</v>
      </c>
      <c r="D117" s="156">
        <v>207928</v>
      </c>
    </row>
    <row r="118" spans="2:4" ht="11.25" customHeight="1" outlineLevel="2" x14ac:dyDescent="0.25">
      <c r="B118" s="79" t="s">
        <v>172</v>
      </c>
      <c r="C118" s="156">
        <v>58</v>
      </c>
      <c r="D118" s="156">
        <v>207928</v>
      </c>
    </row>
    <row r="119" spans="2:4" ht="11.25" customHeight="1" outlineLevel="2" x14ac:dyDescent="0.25">
      <c r="B119" s="79" t="s">
        <v>173</v>
      </c>
      <c r="C119" s="156">
        <v>59</v>
      </c>
      <c r="D119" s="156">
        <v>207929</v>
      </c>
    </row>
    <row r="120" spans="2:4" ht="11.25" customHeight="1" outlineLevel="2" x14ac:dyDescent="0.25">
      <c r="B120" s="79" t="s">
        <v>109</v>
      </c>
      <c r="C120" s="156">
        <v>59</v>
      </c>
      <c r="D120" s="156">
        <v>207929</v>
      </c>
    </row>
    <row r="121" spans="2:4" ht="11.25" customHeight="1" outlineLevel="2" x14ac:dyDescent="0.25">
      <c r="B121" s="79" t="s">
        <v>170</v>
      </c>
      <c r="C121" s="156">
        <v>59</v>
      </c>
      <c r="D121" s="156">
        <v>207929</v>
      </c>
    </row>
    <row r="122" spans="2:4" ht="11.25" customHeight="1" outlineLevel="1" x14ac:dyDescent="0.25">
      <c r="B122" s="78" t="s">
        <v>175</v>
      </c>
      <c r="C122" s="156">
        <v>293</v>
      </c>
      <c r="D122" s="156">
        <v>1039643</v>
      </c>
    </row>
    <row r="123" spans="2:4" ht="11.25" customHeight="1" outlineLevel="2" x14ac:dyDescent="0.25">
      <c r="B123" s="79" t="s">
        <v>171</v>
      </c>
      <c r="C123" s="156">
        <v>58</v>
      </c>
      <c r="D123" s="156">
        <v>207928</v>
      </c>
    </row>
    <row r="124" spans="2:4" ht="11.25" customHeight="1" outlineLevel="2" x14ac:dyDescent="0.25">
      <c r="B124" s="79" t="s">
        <v>172</v>
      </c>
      <c r="C124" s="156">
        <v>58</v>
      </c>
      <c r="D124" s="156">
        <v>207928</v>
      </c>
    </row>
    <row r="125" spans="2:4" ht="11.25" customHeight="1" outlineLevel="2" x14ac:dyDescent="0.25">
      <c r="B125" s="79" t="s">
        <v>173</v>
      </c>
      <c r="C125" s="156">
        <v>59</v>
      </c>
      <c r="D125" s="156">
        <v>207929</v>
      </c>
    </row>
    <row r="126" spans="2:4" ht="11.25" customHeight="1" outlineLevel="2" x14ac:dyDescent="0.25">
      <c r="B126" s="79" t="s">
        <v>109</v>
      </c>
      <c r="C126" s="156">
        <v>59</v>
      </c>
      <c r="D126" s="156">
        <v>207929</v>
      </c>
    </row>
    <row r="127" spans="2:4" ht="11.25" customHeight="1" outlineLevel="2" x14ac:dyDescent="0.25">
      <c r="B127" s="79" t="s">
        <v>170</v>
      </c>
      <c r="C127" s="156">
        <v>59</v>
      </c>
      <c r="D127" s="156">
        <v>207929</v>
      </c>
    </row>
    <row r="128" spans="2:4" ht="11.25" customHeight="1" outlineLevel="1" x14ac:dyDescent="0.25">
      <c r="B128" s="78" t="s">
        <v>176</v>
      </c>
      <c r="C128" s="156">
        <v>304</v>
      </c>
      <c r="D128" s="156">
        <v>1046686</v>
      </c>
    </row>
    <row r="129" spans="2:4" ht="11.25" customHeight="1" outlineLevel="2" x14ac:dyDescent="0.25">
      <c r="B129" s="79" t="s">
        <v>171</v>
      </c>
      <c r="C129" s="156">
        <v>61</v>
      </c>
      <c r="D129" s="156">
        <v>209337</v>
      </c>
    </row>
    <row r="130" spans="2:4" ht="11.25" customHeight="1" outlineLevel="2" x14ac:dyDescent="0.25">
      <c r="B130" s="79" t="s">
        <v>172</v>
      </c>
      <c r="C130" s="156">
        <v>61</v>
      </c>
      <c r="D130" s="156">
        <v>209337</v>
      </c>
    </row>
    <row r="131" spans="2:4" ht="11.25" customHeight="1" outlineLevel="2" x14ac:dyDescent="0.25">
      <c r="B131" s="79" t="s">
        <v>173</v>
      </c>
      <c r="C131" s="156">
        <v>61</v>
      </c>
      <c r="D131" s="156">
        <v>209337</v>
      </c>
    </row>
    <row r="132" spans="2:4" ht="11.25" customHeight="1" outlineLevel="2" x14ac:dyDescent="0.25">
      <c r="B132" s="79" t="s">
        <v>109</v>
      </c>
      <c r="C132" s="156">
        <v>60</v>
      </c>
      <c r="D132" s="156">
        <v>209338</v>
      </c>
    </row>
    <row r="133" spans="2:4" ht="11.25" customHeight="1" outlineLevel="2" x14ac:dyDescent="0.25">
      <c r="B133" s="79" t="s">
        <v>170</v>
      </c>
      <c r="C133" s="156">
        <v>61</v>
      </c>
      <c r="D133" s="156">
        <v>209337</v>
      </c>
    </row>
    <row r="134" spans="2:4" ht="5.0999999999999996" customHeight="1" x14ac:dyDescent="0.25">
      <c r="B134" s="157"/>
      <c r="C134" s="156">
        <v>0</v>
      </c>
      <c r="D134" s="156">
        <v>0</v>
      </c>
    </row>
    <row r="135" spans="2:4" ht="11.25" customHeight="1" x14ac:dyDescent="0.25">
      <c r="B135" s="155" t="s">
        <v>149</v>
      </c>
      <c r="C135" s="156">
        <v>1458</v>
      </c>
      <c r="D135" s="156">
        <v>5133890</v>
      </c>
    </row>
    <row r="136" spans="2:4" ht="11.25" customHeight="1" outlineLevel="1" x14ac:dyDescent="0.25">
      <c r="B136" s="78" t="s">
        <v>169</v>
      </c>
      <c r="C136" s="156">
        <v>365</v>
      </c>
      <c r="D136" s="156">
        <v>1283475</v>
      </c>
    </row>
    <row r="137" spans="2:4" ht="11.25" customHeight="1" outlineLevel="2" x14ac:dyDescent="0.25">
      <c r="B137" s="79" t="s">
        <v>171</v>
      </c>
      <c r="C137" s="156">
        <v>73</v>
      </c>
      <c r="D137" s="156">
        <v>256695</v>
      </c>
    </row>
    <row r="138" spans="2:4" ht="11.25" customHeight="1" outlineLevel="2" x14ac:dyDescent="0.25">
      <c r="B138" s="79" t="s">
        <v>172</v>
      </c>
      <c r="C138" s="156">
        <v>73</v>
      </c>
      <c r="D138" s="156">
        <v>256695</v>
      </c>
    </row>
    <row r="139" spans="2:4" ht="11.25" customHeight="1" outlineLevel="2" x14ac:dyDescent="0.25">
      <c r="B139" s="79" t="s">
        <v>173</v>
      </c>
      <c r="C139" s="156">
        <v>73</v>
      </c>
      <c r="D139" s="156">
        <v>256695</v>
      </c>
    </row>
    <row r="140" spans="2:4" ht="11.25" customHeight="1" outlineLevel="2" x14ac:dyDescent="0.25">
      <c r="B140" s="79" t="s">
        <v>109</v>
      </c>
      <c r="C140" s="156">
        <v>73</v>
      </c>
      <c r="D140" s="156">
        <v>256695</v>
      </c>
    </row>
    <row r="141" spans="2:4" ht="11.25" customHeight="1" outlineLevel="2" x14ac:dyDescent="0.25">
      <c r="B141" s="79" t="s">
        <v>170</v>
      </c>
      <c r="C141" s="156">
        <v>73</v>
      </c>
      <c r="D141" s="156">
        <v>256695</v>
      </c>
    </row>
    <row r="142" spans="2:4" ht="11.25" customHeight="1" outlineLevel="1" x14ac:dyDescent="0.25">
      <c r="B142" s="78" t="s">
        <v>174</v>
      </c>
      <c r="C142" s="156">
        <v>365</v>
      </c>
      <c r="D142" s="156">
        <v>1283475</v>
      </c>
    </row>
    <row r="143" spans="2:4" ht="11.25" customHeight="1" outlineLevel="2" x14ac:dyDescent="0.25">
      <c r="B143" s="79" t="s">
        <v>171</v>
      </c>
      <c r="C143" s="156">
        <v>73</v>
      </c>
      <c r="D143" s="156">
        <v>256695</v>
      </c>
    </row>
    <row r="144" spans="2:4" ht="11.25" customHeight="1" outlineLevel="2" x14ac:dyDescent="0.25">
      <c r="B144" s="79" t="s">
        <v>172</v>
      </c>
      <c r="C144" s="156">
        <v>73</v>
      </c>
      <c r="D144" s="156">
        <v>256695</v>
      </c>
    </row>
    <row r="145" spans="2:4" ht="11.25" customHeight="1" outlineLevel="2" x14ac:dyDescent="0.25">
      <c r="B145" s="79" t="s">
        <v>173</v>
      </c>
      <c r="C145" s="156">
        <v>73</v>
      </c>
      <c r="D145" s="156">
        <v>256695</v>
      </c>
    </row>
    <row r="146" spans="2:4" ht="11.25" customHeight="1" outlineLevel="2" x14ac:dyDescent="0.25">
      <c r="B146" s="79" t="s">
        <v>109</v>
      </c>
      <c r="C146" s="156">
        <v>73</v>
      </c>
      <c r="D146" s="156">
        <v>256695</v>
      </c>
    </row>
    <row r="147" spans="2:4" ht="11.25" customHeight="1" outlineLevel="2" x14ac:dyDescent="0.25">
      <c r="B147" s="79" t="s">
        <v>170</v>
      </c>
      <c r="C147" s="156">
        <v>73</v>
      </c>
      <c r="D147" s="156">
        <v>256695</v>
      </c>
    </row>
    <row r="148" spans="2:4" ht="11.25" customHeight="1" outlineLevel="1" x14ac:dyDescent="0.25">
      <c r="B148" s="78" t="s">
        <v>175</v>
      </c>
      <c r="C148" s="156">
        <v>365</v>
      </c>
      <c r="D148" s="156">
        <v>1283475</v>
      </c>
    </row>
    <row r="149" spans="2:4" ht="11.25" customHeight="1" outlineLevel="2" x14ac:dyDescent="0.25">
      <c r="B149" s="79" t="s">
        <v>171</v>
      </c>
      <c r="C149" s="156">
        <v>73</v>
      </c>
      <c r="D149" s="156">
        <v>256695</v>
      </c>
    </row>
    <row r="150" spans="2:4" ht="11.25" customHeight="1" outlineLevel="2" x14ac:dyDescent="0.25">
      <c r="B150" s="79" t="s">
        <v>172</v>
      </c>
      <c r="C150" s="156">
        <v>73</v>
      </c>
      <c r="D150" s="156">
        <v>256695</v>
      </c>
    </row>
    <row r="151" spans="2:4" ht="11.25" customHeight="1" outlineLevel="2" x14ac:dyDescent="0.25">
      <c r="B151" s="79" t="s">
        <v>173</v>
      </c>
      <c r="C151" s="156">
        <v>73</v>
      </c>
      <c r="D151" s="156">
        <v>256695</v>
      </c>
    </row>
    <row r="152" spans="2:4" ht="11.25" customHeight="1" outlineLevel="2" x14ac:dyDescent="0.25">
      <c r="B152" s="79" t="s">
        <v>109</v>
      </c>
      <c r="C152" s="156">
        <v>73</v>
      </c>
      <c r="D152" s="156">
        <v>256695</v>
      </c>
    </row>
    <row r="153" spans="2:4" ht="11.25" customHeight="1" outlineLevel="2" x14ac:dyDescent="0.25">
      <c r="B153" s="79" t="s">
        <v>170</v>
      </c>
      <c r="C153" s="156">
        <v>73</v>
      </c>
      <c r="D153" s="156">
        <v>256695</v>
      </c>
    </row>
    <row r="154" spans="2:4" ht="11.25" customHeight="1" outlineLevel="1" x14ac:dyDescent="0.25">
      <c r="B154" s="78" t="s">
        <v>176</v>
      </c>
      <c r="C154" s="156">
        <v>363</v>
      </c>
      <c r="D154" s="156">
        <v>1283465</v>
      </c>
    </row>
    <row r="155" spans="2:4" ht="11.25" customHeight="1" outlineLevel="2" x14ac:dyDescent="0.25">
      <c r="B155" s="79" t="s">
        <v>171</v>
      </c>
      <c r="C155" s="156">
        <v>73</v>
      </c>
      <c r="D155" s="156">
        <v>256693</v>
      </c>
    </row>
    <row r="156" spans="2:4" ht="11.25" customHeight="1" outlineLevel="2" x14ac:dyDescent="0.25">
      <c r="B156" s="79" t="s">
        <v>172</v>
      </c>
      <c r="C156" s="156">
        <v>73</v>
      </c>
      <c r="D156" s="156">
        <v>256693</v>
      </c>
    </row>
    <row r="157" spans="2:4" ht="11.25" customHeight="1" outlineLevel="2" x14ac:dyDescent="0.25">
      <c r="B157" s="79" t="s">
        <v>173</v>
      </c>
      <c r="C157" s="156">
        <v>73</v>
      </c>
      <c r="D157" s="156">
        <v>256693</v>
      </c>
    </row>
    <row r="158" spans="2:4" ht="11.25" customHeight="1" outlineLevel="2" x14ac:dyDescent="0.25">
      <c r="B158" s="79" t="s">
        <v>109</v>
      </c>
      <c r="C158" s="156">
        <v>71</v>
      </c>
      <c r="D158" s="156">
        <v>256693</v>
      </c>
    </row>
    <row r="159" spans="2:4" ht="11.25" customHeight="1" outlineLevel="2" x14ac:dyDescent="0.25">
      <c r="B159" s="79" t="s">
        <v>170</v>
      </c>
      <c r="C159" s="156">
        <v>73</v>
      </c>
      <c r="D159" s="156">
        <v>256693</v>
      </c>
    </row>
    <row r="160" spans="2:4" ht="5.0999999999999996" customHeight="1" x14ac:dyDescent="0.25">
      <c r="B160" s="157"/>
      <c r="C160" s="156">
        <v>0</v>
      </c>
      <c r="D160" s="156">
        <v>0</v>
      </c>
    </row>
    <row r="161" spans="2:4" ht="5.0999999999999996" customHeight="1" x14ac:dyDescent="0.25">
      <c r="B161" s="157"/>
      <c r="C161" s="156">
        <v>0</v>
      </c>
      <c r="D161" s="156">
        <v>0</v>
      </c>
    </row>
    <row r="162" spans="2:4" ht="11.25" customHeight="1" x14ac:dyDescent="0.25">
      <c r="B162" s="155" t="s">
        <v>154</v>
      </c>
      <c r="C162" s="156">
        <v>1556</v>
      </c>
      <c r="D162" s="156">
        <v>5478948</v>
      </c>
    </row>
    <row r="163" spans="2:4" ht="11.25" customHeight="1" outlineLevel="1" x14ac:dyDescent="0.25">
      <c r="B163" s="78" t="s">
        <v>169</v>
      </c>
      <c r="C163" s="156">
        <v>390</v>
      </c>
      <c r="D163" s="156">
        <v>1369735</v>
      </c>
    </row>
    <row r="164" spans="2:4" ht="11.25" customHeight="1" outlineLevel="2" x14ac:dyDescent="0.25">
      <c r="B164" s="79" t="s">
        <v>171</v>
      </c>
      <c r="C164" s="156">
        <v>78</v>
      </c>
      <c r="D164" s="156">
        <v>273947</v>
      </c>
    </row>
    <row r="165" spans="2:4" ht="11.25" customHeight="1" outlineLevel="2" x14ac:dyDescent="0.25">
      <c r="B165" s="79" t="s">
        <v>172</v>
      </c>
      <c r="C165" s="156">
        <v>78</v>
      </c>
      <c r="D165" s="156">
        <v>273947</v>
      </c>
    </row>
    <row r="166" spans="2:4" ht="11.25" customHeight="1" outlineLevel="2" x14ac:dyDescent="0.25">
      <c r="B166" s="79" t="s">
        <v>173</v>
      </c>
      <c r="C166" s="156">
        <v>78</v>
      </c>
      <c r="D166" s="156">
        <v>273947</v>
      </c>
    </row>
    <row r="167" spans="2:4" ht="11.25" customHeight="1" outlineLevel="2" x14ac:dyDescent="0.25">
      <c r="B167" s="79" t="s">
        <v>109</v>
      </c>
      <c r="C167" s="156">
        <v>78</v>
      </c>
      <c r="D167" s="156">
        <v>273947</v>
      </c>
    </row>
    <row r="168" spans="2:4" ht="11.25" customHeight="1" outlineLevel="2" x14ac:dyDescent="0.25">
      <c r="B168" s="79" t="s">
        <v>170</v>
      </c>
      <c r="C168" s="156">
        <v>78</v>
      </c>
      <c r="D168" s="156">
        <v>273947</v>
      </c>
    </row>
    <row r="169" spans="2:4" ht="11.25" customHeight="1" outlineLevel="1" x14ac:dyDescent="0.25">
      <c r="B169" s="78" t="s">
        <v>174</v>
      </c>
      <c r="C169" s="156">
        <v>390</v>
      </c>
      <c r="D169" s="156">
        <v>1369735</v>
      </c>
    </row>
    <row r="170" spans="2:4" ht="11.25" customHeight="1" outlineLevel="2" x14ac:dyDescent="0.25">
      <c r="B170" s="79" t="s">
        <v>171</v>
      </c>
      <c r="C170" s="156">
        <v>78</v>
      </c>
      <c r="D170" s="156">
        <v>273947</v>
      </c>
    </row>
    <row r="171" spans="2:4" ht="11.25" customHeight="1" outlineLevel="2" x14ac:dyDescent="0.25">
      <c r="B171" s="79" t="s">
        <v>172</v>
      </c>
      <c r="C171" s="156">
        <v>78</v>
      </c>
      <c r="D171" s="156">
        <v>273947</v>
      </c>
    </row>
    <row r="172" spans="2:4" ht="11.25" customHeight="1" outlineLevel="2" x14ac:dyDescent="0.25">
      <c r="B172" s="79" t="s">
        <v>173</v>
      </c>
      <c r="C172" s="156">
        <v>78</v>
      </c>
      <c r="D172" s="156">
        <v>273947</v>
      </c>
    </row>
    <row r="173" spans="2:4" ht="11.25" customHeight="1" outlineLevel="2" x14ac:dyDescent="0.25">
      <c r="B173" s="79" t="s">
        <v>109</v>
      </c>
      <c r="C173" s="156">
        <v>78</v>
      </c>
      <c r="D173" s="156">
        <v>273947</v>
      </c>
    </row>
    <row r="174" spans="2:4" ht="11.25" customHeight="1" outlineLevel="2" x14ac:dyDescent="0.25">
      <c r="B174" s="79" t="s">
        <v>170</v>
      </c>
      <c r="C174" s="156">
        <v>78</v>
      </c>
      <c r="D174" s="156">
        <v>273947</v>
      </c>
    </row>
    <row r="175" spans="2:4" ht="11.25" customHeight="1" outlineLevel="1" x14ac:dyDescent="0.25">
      <c r="B175" s="78" t="s">
        <v>175</v>
      </c>
      <c r="C175" s="156">
        <v>390</v>
      </c>
      <c r="D175" s="156">
        <v>1369735</v>
      </c>
    </row>
    <row r="176" spans="2:4" ht="11.25" customHeight="1" outlineLevel="2" x14ac:dyDescent="0.25">
      <c r="B176" s="79" t="s">
        <v>171</v>
      </c>
      <c r="C176" s="156">
        <v>78</v>
      </c>
      <c r="D176" s="156">
        <v>273947</v>
      </c>
    </row>
    <row r="177" spans="2:4" ht="11.25" customHeight="1" outlineLevel="2" x14ac:dyDescent="0.25">
      <c r="B177" s="79" t="s">
        <v>172</v>
      </c>
      <c r="C177" s="156">
        <v>78</v>
      </c>
      <c r="D177" s="156">
        <v>273947</v>
      </c>
    </row>
    <row r="178" spans="2:4" ht="11.25" customHeight="1" outlineLevel="2" x14ac:dyDescent="0.25">
      <c r="B178" s="79" t="s">
        <v>173</v>
      </c>
      <c r="C178" s="156">
        <v>78</v>
      </c>
      <c r="D178" s="156">
        <v>273947</v>
      </c>
    </row>
    <row r="179" spans="2:4" ht="11.25" customHeight="1" outlineLevel="2" x14ac:dyDescent="0.25">
      <c r="B179" s="79" t="s">
        <v>109</v>
      </c>
      <c r="C179" s="156">
        <v>78</v>
      </c>
      <c r="D179" s="156">
        <v>273947</v>
      </c>
    </row>
    <row r="180" spans="2:4" ht="11.25" customHeight="1" outlineLevel="2" x14ac:dyDescent="0.25">
      <c r="B180" s="79" t="s">
        <v>170</v>
      </c>
      <c r="C180" s="156">
        <v>78</v>
      </c>
      <c r="D180" s="156">
        <v>273947</v>
      </c>
    </row>
    <row r="181" spans="2:4" ht="11.25" customHeight="1" outlineLevel="1" x14ac:dyDescent="0.25">
      <c r="B181" s="78" t="s">
        <v>176</v>
      </c>
      <c r="C181" s="156">
        <v>386</v>
      </c>
      <c r="D181" s="156">
        <v>1369743</v>
      </c>
    </row>
    <row r="182" spans="2:4" ht="11.25" customHeight="1" outlineLevel="2" x14ac:dyDescent="0.25">
      <c r="B182" s="79" t="s">
        <v>171</v>
      </c>
      <c r="C182" s="156">
        <v>78</v>
      </c>
      <c r="D182" s="156">
        <v>273948</v>
      </c>
    </row>
    <row r="183" spans="2:4" ht="11.25" customHeight="1" outlineLevel="2" x14ac:dyDescent="0.25">
      <c r="B183" s="79" t="s">
        <v>172</v>
      </c>
      <c r="C183" s="156">
        <v>78</v>
      </c>
      <c r="D183" s="156">
        <v>273949</v>
      </c>
    </row>
    <row r="184" spans="2:4" ht="11.25" customHeight="1" outlineLevel="2" x14ac:dyDescent="0.25">
      <c r="B184" s="79" t="s">
        <v>173</v>
      </c>
      <c r="C184" s="156">
        <v>77</v>
      </c>
      <c r="D184" s="156">
        <v>273949</v>
      </c>
    </row>
    <row r="185" spans="2:4" ht="11.25" customHeight="1" outlineLevel="2" x14ac:dyDescent="0.25">
      <c r="B185" s="79" t="s">
        <v>109</v>
      </c>
      <c r="C185" s="156">
        <v>75</v>
      </c>
      <c r="D185" s="156">
        <v>273949</v>
      </c>
    </row>
    <row r="186" spans="2:4" ht="11.25" customHeight="1" outlineLevel="2" x14ac:dyDescent="0.25">
      <c r="B186" s="79" t="s">
        <v>170</v>
      </c>
      <c r="C186" s="156">
        <v>78</v>
      </c>
      <c r="D186" s="156">
        <v>273948</v>
      </c>
    </row>
    <row r="187" spans="2:4" ht="10.5" customHeight="1" x14ac:dyDescent="0.25">
      <c r="B187" s="157"/>
      <c r="C187" s="156">
        <v>0</v>
      </c>
      <c r="D187" s="156">
        <v>0</v>
      </c>
    </row>
    <row r="188" spans="2:4" ht="11.25" customHeight="1" x14ac:dyDescent="0.25">
      <c r="B188" s="155" t="s">
        <v>157</v>
      </c>
      <c r="C188" s="156">
        <v>1858</v>
      </c>
      <c r="D188" s="156">
        <v>6542290</v>
      </c>
    </row>
    <row r="189" spans="2:4" ht="11.25" customHeight="1" outlineLevel="1" x14ac:dyDescent="0.25">
      <c r="B189" s="78" t="s">
        <v>169</v>
      </c>
      <c r="C189" s="156">
        <v>465</v>
      </c>
      <c r="D189" s="156">
        <v>1635575</v>
      </c>
    </row>
    <row r="190" spans="2:4" ht="11.25" customHeight="1" outlineLevel="2" x14ac:dyDescent="0.25">
      <c r="B190" s="79" t="s">
        <v>171</v>
      </c>
      <c r="C190" s="156">
        <v>93</v>
      </c>
      <c r="D190" s="156">
        <v>327115</v>
      </c>
    </row>
    <row r="191" spans="2:4" ht="11.25" customHeight="1" outlineLevel="2" x14ac:dyDescent="0.25">
      <c r="B191" s="79" t="s">
        <v>172</v>
      </c>
      <c r="C191" s="156">
        <v>93</v>
      </c>
      <c r="D191" s="156">
        <v>327115</v>
      </c>
    </row>
    <row r="192" spans="2:4" ht="11.25" customHeight="1" outlineLevel="2" x14ac:dyDescent="0.25">
      <c r="B192" s="79" t="s">
        <v>173</v>
      </c>
      <c r="C192" s="156">
        <v>93</v>
      </c>
      <c r="D192" s="156">
        <v>327115</v>
      </c>
    </row>
    <row r="193" spans="2:4" ht="11.25" customHeight="1" outlineLevel="2" x14ac:dyDescent="0.25">
      <c r="B193" s="79" t="s">
        <v>109</v>
      </c>
      <c r="C193" s="156">
        <v>93</v>
      </c>
      <c r="D193" s="156">
        <v>327115</v>
      </c>
    </row>
    <row r="194" spans="2:4" ht="11.25" customHeight="1" outlineLevel="2" x14ac:dyDescent="0.25">
      <c r="B194" s="79" t="s">
        <v>170</v>
      </c>
      <c r="C194" s="156">
        <v>93</v>
      </c>
      <c r="D194" s="156">
        <v>327115</v>
      </c>
    </row>
    <row r="195" spans="2:4" ht="11.25" customHeight="1" outlineLevel="1" x14ac:dyDescent="0.25">
      <c r="B195" s="78" t="s">
        <v>174</v>
      </c>
      <c r="C195" s="156">
        <v>465</v>
      </c>
      <c r="D195" s="156">
        <v>1635575</v>
      </c>
    </row>
    <row r="196" spans="2:4" ht="11.25" customHeight="1" outlineLevel="2" x14ac:dyDescent="0.25">
      <c r="B196" s="79" t="s">
        <v>171</v>
      </c>
      <c r="C196" s="156">
        <v>93</v>
      </c>
      <c r="D196" s="156">
        <v>327115</v>
      </c>
    </row>
    <row r="197" spans="2:4" ht="11.25" customHeight="1" outlineLevel="2" x14ac:dyDescent="0.25">
      <c r="B197" s="79" t="s">
        <v>172</v>
      </c>
      <c r="C197" s="156">
        <v>93</v>
      </c>
      <c r="D197" s="156">
        <v>327115</v>
      </c>
    </row>
    <row r="198" spans="2:4" ht="11.25" customHeight="1" outlineLevel="2" x14ac:dyDescent="0.25">
      <c r="B198" s="79" t="s">
        <v>173</v>
      </c>
      <c r="C198" s="156">
        <v>93</v>
      </c>
      <c r="D198" s="156">
        <v>327115</v>
      </c>
    </row>
    <row r="199" spans="2:4" ht="11.25" customHeight="1" outlineLevel="2" x14ac:dyDescent="0.25">
      <c r="B199" s="79" t="s">
        <v>109</v>
      </c>
      <c r="C199" s="156">
        <v>93</v>
      </c>
      <c r="D199" s="156">
        <v>327115</v>
      </c>
    </row>
    <row r="200" spans="2:4" ht="11.25" customHeight="1" outlineLevel="2" x14ac:dyDescent="0.25">
      <c r="B200" s="79" t="s">
        <v>170</v>
      </c>
      <c r="C200" s="156">
        <v>93</v>
      </c>
      <c r="D200" s="156">
        <v>327115</v>
      </c>
    </row>
    <row r="201" spans="2:4" ht="11.25" customHeight="1" outlineLevel="1" x14ac:dyDescent="0.25">
      <c r="B201" s="78" t="s">
        <v>175</v>
      </c>
      <c r="C201" s="156">
        <v>465</v>
      </c>
      <c r="D201" s="156">
        <v>1635575</v>
      </c>
    </row>
    <row r="202" spans="2:4" ht="11.25" customHeight="1" outlineLevel="2" x14ac:dyDescent="0.25">
      <c r="B202" s="79" t="s">
        <v>171</v>
      </c>
      <c r="C202" s="156">
        <v>93</v>
      </c>
      <c r="D202" s="156">
        <v>327115</v>
      </c>
    </row>
    <row r="203" spans="2:4" ht="11.25" customHeight="1" outlineLevel="2" x14ac:dyDescent="0.25">
      <c r="B203" s="79" t="s">
        <v>172</v>
      </c>
      <c r="C203" s="156">
        <v>93</v>
      </c>
      <c r="D203" s="156">
        <v>327115</v>
      </c>
    </row>
    <row r="204" spans="2:4" ht="11.25" customHeight="1" outlineLevel="2" x14ac:dyDescent="0.25">
      <c r="B204" s="79" t="s">
        <v>173</v>
      </c>
      <c r="C204" s="156">
        <v>93</v>
      </c>
      <c r="D204" s="156">
        <v>327115</v>
      </c>
    </row>
    <row r="205" spans="2:4" ht="11.25" customHeight="1" outlineLevel="2" x14ac:dyDescent="0.25">
      <c r="B205" s="79" t="s">
        <v>109</v>
      </c>
      <c r="C205" s="156">
        <v>93</v>
      </c>
      <c r="D205" s="156">
        <v>327115</v>
      </c>
    </row>
    <row r="206" spans="2:4" ht="11.25" customHeight="1" outlineLevel="2" x14ac:dyDescent="0.25">
      <c r="B206" s="79" t="s">
        <v>170</v>
      </c>
      <c r="C206" s="156">
        <v>93</v>
      </c>
      <c r="D206" s="156">
        <v>327115</v>
      </c>
    </row>
    <row r="207" spans="2:4" ht="11.25" customHeight="1" outlineLevel="1" x14ac:dyDescent="0.25">
      <c r="B207" s="78" t="s">
        <v>176</v>
      </c>
      <c r="C207" s="156">
        <v>463</v>
      </c>
      <c r="D207" s="156">
        <v>1635565</v>
      </c>
    </row>
    <row r="208" spans="2:4" ht="11.25" customHeight="1" outlineLevel="2" x14ac:dyDescent="0.25">
      <c r="B208" s="79" t="s">
        <v>171</v>
      </c>
      <c r="C208" s="156">
        <v>93</v>
      </c>
      <c r="D208" s="156">
        <v>327113</v>
      </c>
    </row>
    <row r="209" spans="2:4" ht="11.25" customHeight="1" outlineLevel="2" x14ac:dyDescent="0.25">
      <c r="B209" s="79" t="s">
        <v>172</v>
      </c>
      <c r="C209" s="156">
        <v>93</v>
      </c>
      <c r="D209" s="156">
        <v>327113</v>
      </c>
    </row>
    <row r="210" spans="2:4" ht="11.25" customHeight="1" outlineLevel="2" x14ac:dyDescent="0.25">
      <c r="B210" s="79" t="s">
        <v>173</v>
      </c>
      <c r="C210" s="156">
        <v>93</v>
      </c>
      <c r="D210" s="156">
        <v>327113</v>
      </c>
    </row>
    <row r="211" spans="2:4" ht="11.25" customHeight="1" outlineLevel="2" x14ac:dyDescent="0.25">
      <c r="B211" s="79" t="s">
        <v>109</v>
      </c>
      <c r="C211" s="156">
        <v>91</v>
      </c>
      <c r="D211" s="156">
        <v>327113</v>
      </c>
    </row>
    <row r="212" spans="2:4" ht="11.25" customHeight="1" outlineLevel="2" x14ac:dyDescent="0.25">
      <c r="B212" s="79" t="s">
        <v>170</v>
      </c>
      <c r="C212" s="156">
        <v>93</v>
      </c>
      <c r="D212" s="156">
        <v>327113</v>
      </c>
    </row>
    <row r="213" spans="2:4" ht="5.0999999999999996" customHeight="1" x14ac:dyDescent="0.25">
      <c r="B213" s="157"/>
      <c r="C213" s="156">
        <v>0</v>
      </c>
      <c r="D213" s="156">
        <v>0</v>
      </c>
    </row>
    <row r="214" spans="2:4" ht="11.25" customHeight="1" x14ac:dyDescent="0.25">
      <c r="B214" s="155" t="s">
        <v>451</v>
      </c>
      <c r="C214" s="156">
        <v>1350</v>
      </c>
      <c r="D214" s="156">
        <v>4753350</v>
      </c>
    </row>
    <row r="215" spans="2:4" ht="11.25" customHeight="1" outlineLevel="1" x14ac:dyDescent="0.25">
      <c r="B215" s="78" t="s">
        <v>169</v>
      </c>
      <c r="C215" s="156">
        <v>340</v>
      </c>
      <c r="D215" s="156">
        <v>1188340</v>
      </c>
    </row>
    <row r="216" spans="2:4" ht="11.25" customHeight="1" outlineLevel="2" x14ac:dyDescent="0.25">
      <c r="B216" s="79" t="s">
        <v>171</v>
      </c>
      <c r="C216" s="156">
        <v>68</v>
      </c>
      <c r="D216" s="156">
        <v>237668</v>
      </c>
    </row>
    <row r="217" spans="2:4" ht="11.25" customHeight="1" outlineLevel="2" x14ac:dyDescent="0.25">
      <c r="B217" s="79" t="s">
        <v>172</v>
      </c>
      <c r="C217" s="156">
        <v>68</v>
      </c>
      <c r="D217" s="156">
        <v>237668</v>
      </c>
    </row>
    <row r="218" spans="2:4" ht="11.25" customHeight="1" outlineLevel="2" x14ac:dyDescent="0.25">
      <c r="B218" s="79" t="s">
        <v>173</v>
      </c>
      <c r="C218" s="156">
        <v>68</v>
      </c>
      <c r="D218" s="156">
        <v>237668</v>
      </c>
    </row>
    <row r="219" spans="2:4" ht="11.25" customHeight="1" outlineLevel="2" x14ac:dyDescent="0.25">
      <c r="B219" s="79" t="s">
        <v>109</v>
      </c>
      <c r="C219" s="156">
        <v>68</v>
      </c>
      <c r="D219" s="156">
        <v>237668</v>
      </c>
    </row>
    <row r="220" spans="2:4" ht="11.25" customHeight="1" outlineLevel="2" x14ac:dyDescent="0.25">
      <c r="B220" s="79" t="s">
        <v>170</v>
      </c>
      <c r="C220" s="156">
        <v>68</v>
      </c>
      <c r="D220" s="156">
        <v>237668</v>
      </c>
    </row>
    <row r="221" spans="2:4" ht="11.25" customHeight="1" outlineLevel="1" x14ac:dyDescent="0.25">
      <c r="B221" s="78" t="s">
        <v>174</v>
      </c>
      <c r="C221" s="156">
        <v>340</v>
      </c>
      <c r="D221" s="156">
        <v>1188340</v>
      </c>
    </row>
    <row r="222" spans="2:4" ht="11.25" customHeight="1" outlineLevel="2" x14ac:dyDescent="0.25">
      <c r="B222" s="79" t="s">
        <v>171</v>
      </c>
      <c r="C222" s="156">
        <v>68</v>
      </c>
      <c r="D222" s="156">
        <v>237668</v>
      </c>
    </row>
    <row r="223" spans="2:4" ht="11.25" customHeight="1" outlineLevel="2" x14ac:dyDescent="0.25">
      <c r="B223" s="79" t="s">
        <v>172</v>
      </c>
      <c r="C223" s="156">
        <v>68</v>
      </c>
      <c r="D223" s="156">
        <v>237668</v>
      </c>
    </row>
    <row r="224" spans="2:4" ht="11.25" customHeight="1" outlineLevel="2" x14ac:dyDescent="0.25">
      <c r="B224" s="79" t="s">
        <v>173</v>
      </c>
      <c r="C224" s="156">
        <v>68</v>
      </c>
      <c r="D224" s="156">
        <v>237668</v>
      </c>
    </row>
    <row r="225" spans="2:4" ht="11.25" customHeight="1" outlineLevel="2" x14ac:dyDescent="0.25">
      <c r="B225" s="79" t="s">
        <v>109</v>
      </c>
      <c r="C225" s="156">
        <v>68</v>
      </c>
      <c r="D225" s="156">
        <v>237668</v>
      </c>
    </row>
    <row r="226" spans="2:4" ht="11.25" customHeight="1" outlineLevel="2" x14ac:dyDescent="0.25">
      <c r="B226" s="79" t="s">
        <v>170</v>
      </c>
      <c r="C226" s="156">
        <v>68</v>
      </c>
      <c r="D226" s="156">
        <v>237668</v>
      </c>
    </row>
    <row r="227" spans="2:4" ht="11.25" customHeight="1" outlineLevel="1" x14ac:dyDescent="0.25">
      <c r="B227" s="78" t="s">
        <v>175</v>
      </c>
      <c r="C227" s="156">
        <v>340</v>
      </c>
      <c r="D227" s="156">
        <v>1188340</v>
      </c>
    </row>
    <row r="228" spans="2:4" ht="11.25" customHeight="1" outlineLevel="2" x14ac:dyDescent="0.25">
      <c r="B228" s="79" t="s">
        <v>171</v>
      </c>
      <c r="C228" s="156">
        <v>68</v>
      </c>
      <c r="D228" s="156">
        <v>237668</v>
      </c>
    </row>
    <row r="229" spans="2:4" ht="11.25" customHeight="1" outlineLevel="2" x14ac:dyDescent="0.25">
      <c r="B229" s="79" t="s">
        <v>172</v>
      </c>
      <c r="C229" s="156">
        <v>68</v>
      </c>
      <c r="D229" s="156">
        <v>237668</v>
      </c>
    </row>
    <row r="230" spans="2:4" ht="11.25" customHeight="1" outlineLevel="2" x14ac:dyDescent="0.25">
      <c r="B230" s="79" t="s">
        <v>173</v>
      </c>
      <c r="C230" s="156">
        <v>68</v>
      </c>
      <c r="D230" s="156">
        <v>237668</v>
      </c>
    </row>
    <row r="231" spans="2:4" ht="11.25" customHeight="1" outlineLevel="2" x14ac:dyDescent="0.25">
      <c r="B231" s="79" t="s">
        <v>109</v>
      </c>
      <c r="C231" s="156">
        <v>68</v>
      </c>
      <c r="D231" s="156">
        <v>237668</v>
      </c>
    </row>
    <row r="232" spans="2:4" ht="11.25" customHeight="1" outlineLevel="2" x14ac:dyDescent="0.25">
      <c r="B232" s="79" t="s">
        <v>170</v>
      </c>
      <c r="C232" s="156">
        <v>68</v>
      </c>
      <c r="D232" s="156">
        <v>237668</v>
      </c>
    </row>
    <row r="233" spans="2:4" ht="11.25" customHeight="1" outlineLevel="1" x14ac:dyDescent="0.25">
      <c r="B233" s="78" t="s">
        <v>176</v>
      </c>
      <c r="C233" s="156">
        <v>330</v>
      </c>
      <c r="D233" s="156">
        <v>1188330</v>
      </c>
    </row>
    <row r="234" spans="2:4" ht="11.25" customHeight="1" outlineLevel="2" x14ac:dyDescent="0.25">
      <c r="B234" s="79" t="s">
        <v>171</v>
      </c>
      <c r="C234" s="156">
        <v>66</v>
      </c>
      <c r="D234" s="156">
        <v>237666</v>
      </c>
    </row>
    <row r="235" spans="2:4" ht="11.25" customHeight="1" outlineLevel="2" x14ac:dyDescent="0.25">
      <c r="B235" s="79" t="s">
        <v>172</v>
      </c>
      <c r="C235" s="156">
        <v>66</v>
      </c>
      <c r="D235" s="156">
        <v>237666</v>
      </c>
    </row>
    <row r="236" spans="2:4" ht="11.25" customHeight="1" outlineLevel="2" x14ac:dyDescent="0.25">
      <c r="B236" s="79" t="s">
        <v>173</v>
      </c>
      <c r="C236" s="156">
        <v>66</v>
      </c>
      <c r="D236" s="156">
        <v>237666</v>
      </c>
    </row>
    <row r="237" spans="2:4" ht="11.25" customHeight="1" outlineLevel="2" x14ac:dyDescent="0.25">
      <c r="B237" s="79" t="s">
        <v>109</v>
      </c>
      <c r="C237" s="156">
        <v>66</v>
      </c>
      <c r="D237" s="156">
        <v>237666</v>
      </c>
    </row>
    <row r="238" spans="2:4" ht="11.25" customHeight="1" outlineLevel="2" x14ac:dyDescent="0.25">
      <c r="B238" s="79" t="s">
        <v>170</v>
      </c>
      <c r="C238" s="156">
        <v>66</v>
      </c>
      <c r="D238" s="156">
        <v>237666</v>
      </c>
    </row>
    <row r="239" spans="2:4" ht="5.0999999999999996" customHeight="1" x14ac:dyDescent="0.25">
      <c r="B239" s="157"/>
      <c r="C239" s="156">
        <v>0</v>
      </c>
      <c r="D239" s="156">
        <v>0</v>
      </c>
    </row>
    <row r="240" spans="2:4" ht="11.25" customHeight="1" x14ac:dyDescent="0.25">
      <c r="B240" s="81" t="s">
        <v>178</v>
      </c>
      <c r="C240" s="156">
        <v>55887</v>
      </c>
      <c r="D240" s="156">
        <v>196752137</v>
      </c>
    </row>
  </sheetData>
  <mergeCells count="4">
    <mergeCell ref="C1:D1"/>
    <mergeCell ref="B2:D2"/>
    <mergeCell ref="B3:B4"/>
    <mergeCell ref="C3:D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0"/>
  <sheetViews>
    <sheetView view="pageBreakPreview" zoomScale="89" zoomScaleNormal="100" zoomScaleSheetLayoutView="89" workbookViewId="0">
      <selection activeCell="F15" sqref="F15"/>
    </sheetView>
  </sheetViews>
  <sheetFormatPr defaultRowHeight="15" x14ac:dyDescent="0.25"/>
  <cols>
    <col min="1" max="1" width="45.140625" style="53" customWidth="1"/>
    <col min="2" max="2" width="7.7109375" style="37" customWidth="1"/>
    <col min="3" max="3" width="13.140625" style="37" customWidth="1"/>
    <col min="4" max="4" width="7.28515625" style="37" bestFit="1" customWidth="1"/>
    <col min="5" max="5" width="10.85546875" style="37" bestFit="1" customWidth="1"/>
    <col min="6" max="6" width="7.7109375" style="37" customWidth="1"/>
    <col min="7" max="7" width="12.7109375" style="37" customWidth="1"/>
  </cols>
  <sheetData>
    <row r="1" spans="1:7" ht="43.9" customHeight="1" x14ac:dyDescent="0.25">
      <c r="A1" s="35"/>
      <c r="B1" s="36"/>
      <c r="C1" s="36"/>
      <c r="D1" s="301" t="s">
        <v>1519</v>
      </c>
      <c r="E1" s="301"/>
      <c r="F1" s="301"/>
      <c r="G1" s="302"/>
    </row>
    <row r="2" spans="1:7" ht="43.9" customHeight="1" x14ac:dyDescent="0.3">
      <c r="A2" s="303" t="s">
        <v>82</v>
      </c>
      <c r="B2" s="303"/>
      <c r="C2" s="303"/>
      <c r="D2" s="303"/>
      <c r="E2" s="303"/>
      <c r="F2" s="303"/>
      <c r="G2" s="304"/>
    </row>
    <row r="3" spans="1:7" ht="36" customHeight="1" x14ac:dyDescent="0.25">
      <c r="A3" s="38" t="s">
        <v>83</v>
      </c>
      <c r="B3" s="305" t="s">
        <v>84</v>
      </c>
      <c r="C3" s="306"/>
      <c r="D3" s="305" t="s">
        <v>78</v>
      </c>
      <c r="E3" s="306"/>
      <c r="F3" s="305" t="s">
        <v>27</v>
      </c>
      <c r="G3" s="306"/>
    </row>
    <row r="4" spans="1:7" s="41" customFormat="1" ht="14.45" customHeight="1" x14ac:dyDescent="0.25">
      <c r="A4" s="39"/>
      <c r="B4" s="40" t="s">
        <v>79</v>
      </c>
      <c r="C4" s="40" t="s">
        <v>80</v>
      </c>
      <c r="D4" s="40" t="s">
        <v>79</v>
      </c>
      <c r="E4" s="40" t="s">
        <v>80</v>
      </c>
      <c r="F4" s="40" t="s">
        <v>79</v>
      </c>
      <c r="G4" s="40" t="s">
        <v>80</v>
      </c>
    </row>
    <row r="5" spans="1:7" s="41" customFormat="1" ht="14.45" customHeight="1" x14ac:dyDescent="0.25">
      <c r="A5" s="307" t="s">
        <v>85</v>
      </c>
      <c r="B5" s="308"/>
      <c r="C5" s="308"/>
      <c r="D5" s="308"/>
      <c r="E5" s="308"/>
      <c r="F5" s="308"/>
      <c r="G5" s="309"/>
    </row>
    <row r="6" spans="1:7" s="41" customFormat="1" ht="14.45" customHeight="1" x14ac:dyDescent="0.25">
      <c r="A6" s="42" t="s">
        <v>86</v>
      </c>
      <c r="B6" s="43">
        <v>1472</v>
      </c>
      <c r="C6" s="43">
        <v>5183184</v>
      </c>
      <c r="D6" s="43">
        <v>-289</v>
      </c>
      <c r="E6" s="43">
        <f>D6*3521</f>
        <v>-1017569</v>
      </c>
      <c r="F6" s="44">
        <f t="shared" ref="F6:G14" si="0">B6+D6</f>
        <v>1183</v>
      </c>
      <c r="G6" s="44">
        <f t="shared" si="0"/>
        <v>4165615</v>
      </c>
    </row>
    <row r="7" spans="1:7" s="41" customFormat="1" ht="14.45" customHeight="1" x14ac:dyDescent="0.25">
      <c r="A7" s="42" t="s">
        <v>87</v>
      </c>
      <c r="B7" s="43">
        <v>2444</v>
      </c>
      <c r="C7" s="43">
        <v>8605596</v>
      </c>
      <c r="D7" s="43">
        <v>289</v>
      </c>
      <c r="E7" s="43">
        <f t="shared" ref="E7:E14" si="1">D7*3521</f>
        <v>1017569</v>
      </c>
      <c r="F7" s="44">
        <f t="shared" si="0"/>
        <v>2733</v>
      </c>
      <c r="G7" s="44">
        <f t="shared" si="0"/>
        <v>9623165</v>
      </c>
    </row>
    <row r="8" spans="1:7" s="41" customFormat="1" ht="14.45" customHeight="1" x14ac:dyDescent="0.25">
      <c r="A8" s="42" t="s">
        <v>88</v>
      </c>
      <c r="B8" s="43">
        <v>2070</v>
      </c>
      <c r="C8" s="43">
        <v>7286218</v>
      </c>
      <c r="D8" s="43">
        <v>-50</v>
      </c>
      <c r="E8" s="43">
        <f t="shared" si="1"/>
        <v>-176050</v>
      </c>
      <c r="F8" s="44">
        <f t="shared" si="0"/>
        <v>2020</v>
      </c>
      <c r="G8" s="44">
        <f t="shared" si="0"/>
        <v>7110168</v>
      </c>
    </row>
    <row r="9" spans="1:7" s="46" customFormat="1" ht="14.45" customHeight="1" x14ac:dyDescent="0.25">
      <c r="A9" s="42" t="s">
        <v>89</v>
      </c>
      <c r="B9" s="45">
        <v>1958</v>
      </c>
      <c r="C9" s="45">
        <v>6894390</v>
      </c>
      <c r="D9" s="43">
        <v>-100</v>
      </c>
      <c r="E9" s="43">
        <f t="shared" si="1"/>
        <v>-352100</v>
      </c>
      <c r="F9" s="44">
        <f t="shared" si="0"/>
        <v>1858</v>
      </c>
      <c r="G9" s="44">
        <f t="shared" si="0"/>
        <v>6542290</v>
      </c>
    </row>
    <row r="10" spans="1:7" ht="15.75" x14ac:dyDescent="0.25">
      <c r="A10" s="42" t="s">
        <v>90</v>
      </c>
      <c r="B10" s="45">
        <v>1958</v>
      </c>
      <c r="C10" s="45">
        <v>6894390</v>
      </c>
      <c r="D10" s="43">
        <v>-500</v>
      </c>
      <c r="E10" s="43">
        <f t="shared" si="1"/>
        <v>-1760500</v>
      </c>
      <c r="F10" s="44">
        <f t="shared" si="0"/>
        <v>1458</v>
      </c>
      <c r="G10" s="44">
        <f t="shared" si="0"/>
        <v>5133890</v>
      </c>
    </row>
    <row r="11" spans="1:7" ht="15.75" x14ac:dyDescent="0.25">
      <c r="A11" s="42" t="s">
        <v>91</v>
      </c>
      <c r="B11" s="47">
        <v>1958</v>
      </c>
      <c r="C11" s="47">
        <v>6894390</v>
      </c>
      <c r="D11" s="43">
        <v>-402</v>
      </c>
      <c r="E11" s="43">
        <f t="shared" si="1"/>
        <v>-1415442</v>
      </c>
      <c r="F11" s="44">
        <f t="shared" si="0"/>
        <v>1556</v>
      </c>
      <c r="G11" s="44">
        <f t="shared" si="0"/>
        <v>5478948</v>
      </c>
    </row>
    <row r="12" spans="1:7" ht="15.75" x14ac:dyDescent="0.25">
      <c r="A12" s="42" t="s">
        <v>92</v>
      </c>
      <c r="B12" s="47">
        <v>2277</v>
      </c>
      <c r="C12" s="47">
        <v>8013896</v>
      </c>
      <c r="D12" s="43">
        <v>402</v>
      </c>
      <c r="E12" s="43">
        <f t="shared" si="1"/>
        <v>1415442</v>
      </c>
      <c r="F12" s="44">
        <f t="shared" si="0"/>
        <v>2679</v>
      </c>
      <c r="G12" s="44">
        <f t="shared" si="0"/>
        <v>9429338</v>
      </c>
    </row>
    <row r="13" spans="1:7" ht="15.75" x14ac:dyDescent="0.25">
      <c r="A13" s="42" t="s">
        <v>93</v>
      </c>
      <c r="B13" s="48">
        <v>4554</v>
      </c>
      <c r="C13" s="48">
        <v>16032509</v>
      </c>
      <c r="D13" s="43">
        <v>-200</v>
      </c>
      <c r="E13" s="43">
        <f t="shared" si="1"/>
        <v>-704200</v>
      </c>
      <c r="F13" s="44">
        <f t="shared" si="0"/>
        <v>4354</v>
      </c>
      <c r="G13" s="44">
        <f t="shared" si="0"/>
        <v>15328309</v>
      </c>
    </row>
    <row r="14" spans="1:7" ht="15.75" x14ac:dyDescent="0.25">
      <c r="A14" s="42" t="s">
        <v>94</v>
      </c>
      <c r="B14" s="48">
        <v>500</v>
      </c>
      <c r="C14" s="48">
        <v>1760500</v>
      </c>
      <c r="D14" s="43">
        <v>850</v>
      </c>
      <c r="E14" s="43">
        <f t="shared" si="1"/>
        <v>2992850</v>
      </c>
      <c r="F14" s="44">
        <f t="shared" si="0"/>
        <v>1350</v>
      </c>
      <c r="G14" s="44">
        <f t="shared" si="0"/>
        <v>4753350</v>
      </c>
    </row>
    <row r="15" spans="1:7" ht="16.149999999999999" customHeight="1" x14ac:dyDescent="0.25">
      <c r="A15" s="49" t="s">
        <v>95</v>
      </c>
      <c r="B15" s="50">
        <f t="shared" ref="B15:C15" si="2">SUM(B6:B14)</f>
        <v>19191</v>
      </c>
      <c r="C15" s="50">
        <f t="shared" si="2"/>
        <v>67565073</v>
      </c>
      <c r="D15" s="50">
        <f>SUM(D6:D14)</f>
        <v>0</v>
      </c>
      <c r="E15" s="50">
        <f t="shared" ref="E15:G15" si="3">SUM(E6:E14)</f>
        <v>0</v>
      </c>
      <c r="F15" s="50">
        <f t="shared" si="3"/>
        <v>19191</v>
      </c>
      <c r="G15" s="50">
        <f t="shared" si="3"/>
        <v>67565073</v>
      </c>
    </row>
    <row r="16" spans="1:7" ht="14.45" customHeight="1" x14ac:dyDescent="0.25">
      <c r="A16" s="298" t="s">
        <v>96</v>
      </c>
      <c r="B16" s="299"/>
      <c r="C16" s="299"/>
      <c r="D16" s="299"/>
      <c r="E16" s="299"/>
      <c r="F16" s="299"/>
      <c r="G16" s="300"/>
    </row>
    <row r="17" spans="1:7" ht="31.5" x14ac:dyDescent="0.25">
      <c r="A17" s="42" t="s">
        <v>97</v>
      </c>
      <c r="B17" s="48">
        <v>3000</v>
      </c>
      <c r="C17" s="48">
        <v>11927708</v>
      </c>
      <c r="D17" s="43">
        <v>-60</v>
      </c>
      <c r="E17" s="43">
        <v>-294961</v>
      </c>
      <c r="F17" s="44">
        <f t="shared" ref="F17:G25" si="4">B17+D17</f>
        <v>2940</v>
      </c>
      <c r="G17" s="44">
        <f t="shared" si="4"/>
        <v>11632747</v>
      </c>
    </row>
    <row r="18" spans="1:7" ht="14.45" customHeight="1" x14ac:dyDescent="0.25">
      <c r="A18" s="42" t="s">
        <v>94</v>
      </c>
      <c r="B18" s="48">
        <v>500</v>
      </c>
      <c r="C18" s="48">
        <v>1988000</v>
      </c>
      <c r="D18" s="43">
        <v>426</v>
      </c>
      <c r="E18" s="43">
        <v>1676011</v>
      </c>
      <c r="F18" s="44">
        <f t="shared" si="4"/>
        <v>926</v>
      </c>
      <c r="G18" s="44">
        <f t="shared" si="4"/>
        <v>3664011</v>
      </c>
    </row>
    <row r="19" spans="1:7" ht="14.45" customHeight="1" x14ac:dyDescent="0.25">
      <c r="A19" s="42" t="s">
        <v>98</v>
      </c>
      <c r="B19" s="48">
        <v>3000</v>
      </c>
      <c r="C19" s="48">
        <v>11927708</v>
      </c>
      <c r="D19" s="43">
        <v>-299</v>
      </c>
      <c r="E19" s="43">
        <v>-1240639</v>
      </c>
      <c r="F19" s="44">
        <f t="shared" si="4"/>
        <v>2701</v>
      </c>
      <c r="G19" s="44">
        <f t="shared" si="4"/>
        <v>10687069</v>
      </c>
    </row>
    <row r="20" spans="1:7" ht="14.45" customHeight="1" x14ac:dyDescent="0.25">
      <c r="A20" s="42" t="s">
        <v>99</v>
      </c>
      <c r="B20" s="48">
        <v>3000</v>
      </c>
      <c r="C20" s="48">
        <v>11927708</v>
      </c>
      <c r="D20" s="43">
        <v>-50</v>
      </c>
      <c r="E20" s="43">
        <v>-255392</v>
      </c>
      <c r="F20" s="44">
        <f t="shared" si="4"/>
        <v>2950</v>
      </c>
      <c r="G20" s="44">
        <f t="shared" si="4"/>
        <v>11672316</v>
      </c>
    </row>
    <row r="21" spans="1:7" ht="14.45" customHeight="1" x14ac:dyDescent="0.25">
      <c r="A21" s="42" t="s">
        <v>91</v>
      </c>
      <c r="B21" s="48">
        <v>475</v>
      </c>
      <c r="C21" s="48">
        <v>1891143</v>
      </c>
      <c r="D21" s="43">
        <v>-445</v>
      </c>
      <c r="E21" s="43">
        <v>-1772133</v>
      </c>
      <c r="F21" s="44">
        <f t="shared" si="4"/>
        <v>30</v>
      </c>
      <c r="G21" s="44">
        <f t="shared" si="4"/>
        <v>119010</v>
      </c>
    </row>
    <row r="22" spans="1:7" ht="14.45" customHeight="1" x14ac:dyDescent="0.25">
      <c r="A22" s="42" t="s">
        <v>93</v>
      </c>
      <c r="B22" s="48">
        <v>4035</v>
      </c>
      <c r="C22" s="48">
        <v>16042249</v>
      </c>
      <c r="D22" s="43">
        <v>-571</v>
      </c>
      <c r="E22" s="43">
        <v>-2336746</v>
      </c>
      <c r="F22" s="44">
        <f t="shared" si="4"/>
        <v>3464</v>
      </c>
      <c r="G22" s="44">
        <f t="shared" si="4"/>
        <v>13705503</v>
      </c>
    </row>
    <row r="23" spans="1:7" ht="14.45" customHeight="1" x14ac:dyDescent="0.25">
      <c r="A23" s="42" t="s">
        <v>92</v>
      </c>
      <c r="B23" s="48">
        <v>4530</v>
      </c>
      <c r="C23" s="48">
        <v>18011874</v>
      </c>
      <c r="D23" s="43">
        <v>-502</v>
      </c>
      <c r="E23" s="43">
        <v>-2073229</v>
      </c>
      <c r="F23" s="44">
        <f t="shared" si="4"/>
        <v>4028</v>
      </c>
      <c r="G23" s="44">
        <f t="shared" si="4"/>
        <v>15938645</v>
      </c>
    </row>
    <row r="24" spans="1:7" ht="15.75" x14ac:dyDescent="0.25">
      <c r="A24" s="42" t="s">
        <v>100</v>
      </c>
      <c r="B24" s="51">
        <v>3024</v>
      </c>
      <c r="C24" s="51">
        <v>12022922</v>
      </c>
      <c r="D24" s="43">
        <v>205</v>
      </c>
      <c r="E24" s="43">
        <v>753136</v>
      </c>
      <c r="F24" s="44">
        <f t="shared" si="4"/>
        <v>3229</v>
      </c>
      <c r="G24" s="44">
        <f t="shared" si="4"/>
        <v>12776058</v>
      </c>
    </row>
    <row r="25" spans="1:7" ht="15.75" x14ac:dyDescent="0.25">
      <c r="A25" s="42" t="s">
        <v>101</v>
      </c>
      <c r="B25" s="51">
        <v>0</v>
      </c>
      <c r="C25" s="51">
        <v>0</v>
      </c>
      <c r="D25" s="43">
        <v>1296</v>
      </c>
      <c r="E25" s="43">
        <v>5543953</v>
      </c>
      <c r="F25" s="44">
        <f t="shared" si="4"/>
        <v>1296</v>
      </c>
      <c r="G25" s="44">
        <f t="shared" si="4"/>
        <v>5543953</v>
      </c>
    </row>
    <row r="26" spans="1:7" ht="16.149999999999999" customHeight="1" x14ac:dyDescent="0.25">
      <c r="A26" s="52" t="s">
        <v>95</v>
      </c>
      <c r="B26" s="51">
        <f t="shared" ref="B26:C26" si="5">SUM(B17:B25)</f>
        <v>21564</v>
      </c>
      <c r="C26" s="51">
        <f t="shared" si="5"/>
        <v>85739312</v>
      </c>
      <c r="D26" s="51">
        <f>SUM(D17:D25)</f>
        <v>0</v>
      </c>
      <c r="E26" s="48">
        <f>-SUM(E17:E25)</f>
        <v>0</v>
      </c>
      <c r="F26" s="51">
        <f t="shared" ref="F26:G26" si="6">SUM(F17:F25)</f>
        <v>21564</v>
      </c>
      <c r="G26" s="51">
        <f t="shared" si="6"/>
        <v>85739312</v>
      </c>
    </row>
    <row r="27" spans="1:7" x14ac:dyDescent="0.25">
      <c r="E27" s="110"/>
    </row>
    <row r="120" spans="1:5" s="37" customFormat="1" x14ac:dyDescent="0.25">
      <c r="A120" s="53"/>
      <c r="E120" s="111"/>
    </row>
  </sheetData>
  <mergeCells count="7">
    <mergeCell ref="A16:G16"/>
    <mergeCell ref="D1:G1"/>
    <mergeCell ref="A2:G2"/>
    <mergeCell ref="B3:C3"/>
    <mergeCell ref="D3:E3"/>
    <mergeCell ref="F3:G3"/>
    <mergeCell ref="A5:G5"/>
  </mergeCells>
  <pageMargins left="0.7" right="0.7" top="0.75" bottom="0.75" header="0.3" footer="0.3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view="pageBreakPreview" zoomScale="112" zoomScaleNormal="100" zoomScaleSheetLayoutView="112" workbookViewId="0">
      <selection activeCell="E33" sqref="E33"/>
    </sheetView>
  </sheetViews>
  <sheetFormatPr defaultRowHeight="15" x14ac:dyDescent="0.25"/>
  <cols>
    <col min="1" max="1" width="26.28515625" customWidth="1"/>
    <col min="2" max="2" width="11.85546875" customWidth="1"/>
    <col min="3" max="3" width="20.5703125" style="88" customWidth="1"/>
  </cols>
  <sheetData>
    <row r="1" spans="1:7" ht="52.5" customHeight="1" x14ac:dyDescent="0.25">
      <c r="B1" s="281" t="s">
        <v>1516</v>
      </c>
      <c r="C1" s="281"/>
    </row>
    <row r="2" spans="1:7" ht="60.75" customHeight="1" x14ac:dyDescent="0.25">
      <c r="A2" s="310" t="s">
        <v>76</v>
      </c>
      <c r="B2" s="310"/>
      <c r="C2" s="310"/>
      <c r="D2" s="109"/>
      <c r="E2" s="109"/>
      <c r="F2" s="109"/>
      <c r="G2" s="109"/>
    </row>
    <row r="3" spans="1:7" ht="21" customHeight="1" x14ac:dyDescent="0.25">
      <c r="A3" s="293" t="s">
        <v>181</v>
      </c>
      <c r="B3" s="295" t="s">
        <v>27</v>
      </c>
      <c r="C3" s="296"/>
    </row>
    <row r="4" spans="1:7" x14ac:dyDescent="0.25">
      <c r="A4" s="294"/>
      <c r="B4" s="231" t="s">
        <v>79</v>
      </c>
      <c r="C4" s="231" t="s">
        <v>80</v>
      </c>
    </row>
    <row r="5" spans="1:7" x14ac:dyDescent="0.25">
      <c r="A5" s="105" t="s">
        <v>128</v>
      </c>
      <c r="B5" s="105">
        <v>2023</v>
      </c>
      <c r="C5" s="106">
        <v>44532615</v>
      </c>
    </row>
    <row r="6" spans="1:7" x14ac:dyDescent="0.25">
      <c r="A6" s="107" t="s">
        <v>169</v>
      </c>
      <c r="B6" s="107">
        <v>509</v>
      </c>
      <c r="C6" s="108">
        <v>11133154</v>
      </c>
    </row>
    <row r="7" spans="1:7" x14ac:dyDescent="0.25">
      <c r="A7" s="67" t="s">
        <v>170</v>
      </c>
      <c r="B7" s="67">
        <v>43</v>
      </c>
      <c r="C7" s="68">
        <v>1301965</v>
      </c>
    </row>
    <row r="8" spans="1:7" x14ac:dyDescent="0.25">
      <c r="A8" s="67" t="s">
        <v>171</v>
      </c>
      <c r="B8" s="67">
        <v>120</v>
      </c>
      <c r="C8" s="68">
        <v>2511870</v>
      </c>
    </row>
    <row r="9" spans="1:7" x14ac:dyDescent="0.25">
      <c r="A9" s="67" t="s">
        <v>172</v>
      </c>
      <c r="B9" s="67">
        <v>37</v>
      </c>
      <c r="C9" s="68">
        <v>1208211</v>
      </c>
    </row>
    <row r="10" spans="1:7" x14ac:dyDescent="0.25">
      <c r="A10" s="67" t="s">
        <v>109</v>
      </c>
      <c r="B10" s="67">
        <v>189</v>
      </c>
      <c r="C10" s="68">
        <v>3592314</v>
      </c>
    </row>
    <row r="11" spans="1:7" x14ac:dyDescent="0.25">
      <c r="A11" s="67" t="s">
        <v>173</v>
      </c>
      <c r="B11" s="67">
        <v>120</v>
      </c>
      <c r="C11" s="68">
        <v>2518794</v>
      </c>
    </row>
    <row r="12" spans="1:7" x14ac:dyDescent="0.25">
      <c r="A12" s="107" t="s">
        <v>174</v>
      </c>
      <c r="B12" s="107">
        <v>509</v>
      </c>
      <c r="C12" s="108">
        <v>11133154</v>
      </c>
    </row>
    <row r="13" spans="1:7" x14ac:dyDescent="0.25">
      <c r="A13" s="67" t="s">
        <v>170</v>
      </c>
      <c r="B13" s="67">
        <v>43</v>
      </c>
      <c r="C13" s="68">
        <v>1301965</v>
      </c>
    </row>
    <row r="14" spans="1:7" x14ac:dyDescent="0.25">
      <c r="A14" s="67" t="s">
        <v>171</v>
      </c>
      <c r="B14" s="67">
        <v>120</v>
      </c>
      <c r="C14" s="68">
        <v>2511870</v>
      </c>
    </row>
    <row r="15" spans="1:7" x14ac:dyDescent="0.25">
      <c r="A15" s="67" t="s">
        <v>172</v>
      </c>
      <c r="B15" s="67">
        <v>37</v>
      </c>
      <c r="C15" s="68">
        <v>1208211</v>
      </c>
    </row>
    <row r="16" spans="1:7" x14ac:dyDescent="0.25">
      <c r="A16" s="67" t="s">
        <v>109</v>
      </c>
      <c r="B16" s="67">
        <v>189</v>
      </c>
      <c r="C16" s="68">
        <v>3592314</v>
      </c>
    </row>
    <row r="17" spans="1:3" x14ac:dyDescent="0.25">
      <c r="A17" s="67" t="s">
        <v>173</v>
      </c>
      <c r="B17" s="67">
        <v>120</v>
      </c>
      <c r="C17" s="68">
        <v>2518794</v>
      </c>
    </row>
    <row r="18" spans="1:3" x14ac:dyDescent="0.25">
      <c r="A18" s="107" t="s">
        <v>175</v>
      </c>
      <c r="B18" s="107">
        <v>509</v>
      </c>
      <c r="C18" s="108">
        <v>11133154</v>
      </c>
    </row>
    <row r="19" spans="1:3" x14ac:dyDescent="0.25">
      <c r="A19" s="67" t="s">
        <v>170</v>
      </c>
      <c r="B19" s="67">
        <v>43</v>
      </c>
      <c r="C19" s="68">
        <v>1301965</v>
      </c>
    </row>
    <row r="20" spans="1:3" x14ac:dyDescent="0.25">
      <c r="A20" s="67" t="s">
        <v>171</v>
      </c>
      <c r="B20" s="67">
        <v>120</v>
      </c>
      <c r="C20" s="68">
        <v>2511870</v>
      </c>
    </row>
    <row r="21" spans="1:3" x14ac:dyDescent="0.25">
      <c r="A21" s="67" t="s">
        <v>172</v>
      </c>
      <c r="B21" s="67">
        <v>37</v>
      </c>
      <c r="C21" s="68">
        <v>1208211</v>
      </c>
    </row>
    <row r="22" spans="1:3" x14ac:dyDescent="0.25">
      <c r="A22" s="67" t="s">
        <v>109</v>
      </c>
      <c r="B22" s="67">
        <v>189</v>
      </c>
      <c r="C22" s="68">
        <v>3592314</v>
      </c>
    </row>
    <row r="23" spans="1:3" x14ac:dyDescent="0.25">
      <c r="A23" s="67" t="s">
        <v>173</v>
      </c>
      <c r="B23" s="67">
        <v>120</v>
      </c>
      <c r="C23" s="68">
        <v>2518794</v>
      </c>
    </row>
    <row r="24" spans="1:3" x14ac:dyDescent="0.25">
      <c r="A24" s="107" t="s">
        <v>176</v>
      </c>
      <c r="B24" s="107">
        <v>496</v>
      </c>
      <c r="C24" s="108">
        <v>11133153</v>
      </c>
    </row>
    <row r="25" spans="1:3" x14ac:dyDescent="0.25">
      <c r="A25" s="67" t="s">
        <v>170</v>
      </c>
      <c r="B25" s="67">
        <v>40</v>
      </c>
      <c r="C25" s="68">
        <v>1301964</v>
      </c>
    </row>
    <row r="26" spans="1:3" x14ac:dyDescent="0.25">
      <c r="A26" s="67" t="s">
        <v>171</v>
      </c>
      <c r="B26" s="67">
        <v>117</v>
      </c>
      <c r="C26" s="68">
        <v>2511870</v>
      </c>
    </row>
    <row r="27" spans="1:3" x14ac:dyDescent="0.25">
      <c r="A27" s="67" t="s">
        <v>172</v>
      </c>
      <c r="B27" s="67">
        <v>34</v>
      </c>
      <c r="C27" s="68">
        <v>1208211</v>
      </c>
    </row>
    <row r="28" spans="1:3" x14ac:dyDescent="0.25">
      <c r="A28" s="67" t="s">
        <v>109</v>
      </c>
      <c r="B28" s="67">
        <v>186</v>
      </c>
      <c r="C28" s="68">
        <v>3592314</v>
      </c>
    </row>
    <row r="29" spans="1:3" x14ac:dyDescent="0.25">
      <c r="A29" s="67" t="s">
        <v>173</v>
      </c>
      <c r="B29" s="67">
        <v>119</v>
      </c>
      <c r="C29" s="68">
        <v>2518794</v>
      </c>
    </row>
    <row r="30" spans="1:3" x14ac:dyDescent="0.25">
      <c r="A30" s="107" t="s">
        <v>178</v>
      </c>
      <c r="B30" s="107">
        <v>1828</v>
      </c>
      <c r="C30" s="108">
        <v>28688559</v>
      </c>
    </row>
  </sheetData>
  <mergeCells count="4">
    <mergeCell ref="B1:C1"/>
    <mergeCell ref="A2:C2"/>
    <mergeCell ref="B3:C3"/>
    <mergeCell ref="A3:A4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view="pageBreakPreview" zoomScale="118" zoomScaleNormal="100" zoomScaleSheetLayoutView="118" workbookViewId="0">
      <selection activeCell="B3" sqref="B3:G3"/>
    </sheetView>
  </sheetViews>
  <sheetFormatPr defaultColWidth="9.140625" defaultRowHeight="21.75" customHeight="1" x14ac:dyDescent="0.3"/>
  <cols>
    <col min="1" max="1" width="35.28515625" style="31" customWidth="1"/>
    <col min="2" max="2" width="10.85546875" style="31" customWidth="1"/>
    <col min="3" max="3" width="20" style="31" customWidth="1"/>
    <col min="4" max="4" width="11" style="32" customWidth="1"/>
    <col min="5" max="5" width="19.7109375" style="34" customWidth="1"/>
    <col min="6" max="6" width="8.5703125" style="33" customWidth="1"/>
    <col min="7" max="7" width="24.7109375" style="33" customWidth="1"/>
    <col min="8" max="254" width="9.140625" style="20"/>
    <col min="255" max="255" width="41" style="20" customWidth="1"/>
    <col min="256" max="256" width="12.42578125" style="20" customWidth="1"/>
    <col min="257" max="257" width="7.28515625" style="20" customWidth="1"/>
    <col min="258" max="258" width="12.42578125" style="20" customWidth="1"/>
    <col min="259" max="259" width="7.28515625" style="20" customWidth="1"/>
    <col min="260" max="260" width="12.42578125" style="20" customWidth="1"/>
    <col min="261" max="261" width="7.28515625" style="20" customWidth="1"/>
    <col min="262" max="262" width="12.42578125" style="20" customWidth="1"/>
    <col min="263" max="263" width="7.28515625" style="20" customWidth="1"/>
    <col min="264" max="510" width="9.140625" style="20"/>
    <col min="511" max="511" width="41" style="20" customWidth="1"/>
    <col min="512" max="512" width="12.42578125" style="20" customWidth="1"/>
    <col min="513" max="513" width="7.28515625" style="20" customWidth="1"/>
    <col min="514" max="514" width="12.42578125" style="20" customWidth="1"/>
    <col min="515" max="515" width="7.28515625" style="20" customWidth="1"/>
    <col min="516" max="516" width="12.42578125" style="20" customWidth="1"/>
    <col min="517" max="517" width="7.28515625" style="20" customWidth="1"/>
    <col min="518" max="518" width="12.42578125" style="20" customWidth="1"/>
    <col min="519" max="519" width="7.28515625" style="20" customWidth="1"/>
    <col min="520" max="766" width="9.140625" style="20"/>
    <col min="767" max="767" width="41" style="20" customWidth="1"/>
    <col min="768" max="768" width="12.42578125" style="20" customWidth="1"/>
    <col min="769" max="769" width="7.28515625" style="20" customWidth="1"/>
    <col min="770" max="770" width="12.42578125" style="20" customWidth="1"/>
    <col min="771" max="771" width="7.28515625" style="20" customWidth="1"/>
    <col min="772" max="772" width="12.42578125" style="20" customWidth="1"/>
    <col min="773" max="773" width="7.28515625" style="20" customWidth="1"/>
    <col min="774" max="774" width="12.42578125" style="20" customWidth="1"/>
    <col min="775" max="775" width="7.28515625" style="20" customWidth="1"/>
    <col min="776" max="1022" width="9.140625" style="20"/>
    <col min="1023" max="1023" width="41" style="20" customWidth="1"/>
    <col min="1024" max="1024" width="12.42578125" style="20" customWidth="1"/>
    <col min="1025" max="1025" width="7.28515625" style="20" customWidth="1"/>
    <col min="1026" max="1026" width="12.42578125" style="20" customWidth="1"/>
    <col min="1027" max="1027" width="7.28515625" style="20" customWidth="1"/>
    <col min="1028" max="1028" width="12.42578125" style="20" customWidth="1"/>
    <col min="1029" max="1029" width="7.28515625" style="20" customWidth="1"/>
    <col min="1030" max="1030" width="12.42578125" style="20" customWidth="1"/>
    <col min="1031" max="1031" width="7.28515625" style="20" customWidth="1"/>
    <col min="1032" max="1278" width="9.140625" style="20"/>
    <col min="1279" max="1279" width="41" style="20" customWidth="1"/>
    <col min="1280" max="1280" width="12.42578125" style="20" customWidth="1"/>
    <col min="1281" max="1281" width="7.28515625" style="20" customWidth="1"/>
    <col min="1282" max="1282" width="12.42578125" style="20" customWidth="1"/>
    <col min="1283" max="1283" width="7.28515625" style="20" customWidth="1"/>
    <col min="1284" max="1284" width="12.42578125" style="20" customWidth="1"/>
    <col min="1285" max="1285" width="7.28515625" style="20" customWidth="1"/>
    <col min="1286" max="1286" width="12.42578125" style="20" customWidth="1"/>
    <col min="1287" max="1287" width="7.28515625" style="20" customWidth="1"/>
    <col min="1288" max="1534" width="9.140625" style="20"/>
    <col min="1535" max="1535" width="41" style="20" customWidth="1"/>
    <col min="1536" max="1536" width="12.42578125" style="20" customWidth="1"/>
    <col min="1537" max="1537" width="7.28515625" style="20" customWidth="1"/>
    <col min="1538" max="1538" width="12.42578125" style="20" customWidth="1"/>
    <col min="1539" max="1539" width="7.28515625" style="20" customWidth="1"/>
    <col min="1540" max="1540" width="12.42578125" style="20" customWidth="1"/>
    <col min="1541" max="1541" width="7.28515625" style="20" customWidth="1"/>
    <col min="1542" max="1542" width="12.42578125" style="20" customWidth="1"/>
    <col min="1543" max="1543" width="7.28515625" style="20" customWidth="1"/>
    <col min="1544" max="1790" width="9.140625" style="20"/>
    <col min="1791" max="1791" width="41" style="20" customWidth="1"/>
    <col min="1792" max="1792" width="12.42578125" style="20" customWidth="1"/>
    <col min="1793" max="1793" width="7.28515625" style="20" customWidth="1"/>
    <col min="1794" max="1794" width="12.42578125" style="20" customWidth="1"/>
    <col min="1795" max="1795" width="7.28515625" style="20" customWidth="1"/>
    <col min="1796" max="1796" width="12.42578125" style="20" customWidth="1"/>
    <col min="1797" max="1797" width="7.28515625" style="20" customWidth="1"/>
    <col min="1798" max="1798" width="12.42578125" style="20" customWidth="1"/>
    <col min="1799" max="1799" width="7.28515625" style="20" customWidth="1"/>
    <col min="1800" max="2046" width="9.140625" style="20"/>
    <col min="2047" max="2047" width="41" style="20" customWidth="1"/>
    <col min="2048" max="2048" width="12.42578125" style="20" customWidth="1"/>
    <col min="2049" max="2049" width="7.28515625" style="20" customWidth="1"/>
    <col min="2050" max="2050" width="12.42578125" style="20" customWidth="1"/>
    <col min="2051" max="2051" width="7.28515625" style="20" customWidth="1"/>
    <col min="2052" max="2052" width="12.42578125" style="20" customWidth="1"/>
    <col min="2053" max="2053" width="7.28515625" style="20" customWidth="1"/>
    <col min="2054" max="2054" width="12.42578125" style="20" customWidth="1"/>
    <col min="2055" max="2055" width="7.28515625" style="20" customWidth="1"/>
    <col min="2056" max="2302" width="9.140625" style="20"/>
    <col min="2303" max="2303" width="41" style="20" customWidth="1"/>
    <col min="2304" max="2304" width="12.42578125" style="20" customWidth="1"/>
    <col min="2305" max="2305" width="7.28515625" style="20" customWidth="1"/>
    <col min="2306" max="2306" width="12.42578125" style="20" customWidth="1"/>
    <col min="2307" max="2307" width="7.28515625" style="20" customWidth="1"/>
    <col min="2308" max="2308" width="12.42578125" style="20" customWidth="1"/>
    <col min="2309" max="2309" width="7.28515625" style="20" customWidth="1"/>
    <col min="2310" max="2310" width="12.42578125" style="20" customWidth="1"/>
    <col min="2311" max="2311" width="7.28515625" style="20" customWidth="1"/>
    <col min="2312" max="2558" width="9.140625" style="20"/>
    <col min="2559" max="2559" width="41" style="20" customWidth="1"/>
    <col min="2560" max="2560" width="12.42578125" style="20" customWidth="1"/>
    <col min="2561" max="2561" width="7.28515625" style="20" customWidth="1"/>
    <col min="2562" max="2562" width="12.42578125" style="20" customWidth="1"/>
    <col min="2563" max="2563" width="7.28515625" style="20" customWidth="1"/>
    <col min="2564" max="2564" width="12.42578125" style="20" customWidth="1"/>
    <col min="2565" max="2565" width="7.28515625" style="20" customWidth="1"/>
    <col min="2566" max="2566" width="12.42578125" style="20" customWidth="1"/>
    <col min="2567" max="2567" width="7.28515625" style="20" customWidth="1"/>
    <col min="2568" max="2814" width="9.140625" style="20"/>
    <col min="2815" max="2815" width="41" style="20" customWidth="1"/>
    <col min="2816" max="2816" width="12.42578125" style="20" customWidth="1"/>
    <col min="2817" max="2817" width="7.28515625" style="20" customWidth="1"/>
    <col min="2818" max="2818" width="12.42578125" style="20" customWidth="1"/>
    <col min="2819" max="2819" width="7.28515625" style="20" customWidth="1"/>
    <col min="2820" max="2820" width="12.42578125" style="20" customWidth="1"/>
    <col min="2821" max="2821" width="7.28515625" style="20" customWidth="1"/>
    <col min="2822" max="2822" width="12.42578125" style="20" customWidth="1"/>
    <col min="2823" max="2823" width="7.28515625" style="20" customWidth="1"/>
    <col min="2824" max="3070" width="9.140625" style="20"/>
    <col min="3071" max="3071" width="41" style="20" customWidth="1"/>
    <col min="3072" max="3072" width="12.42578125" style="20" customWidth="1"/>
    <col min="3073" max="3073" width="7.28515625" style="20" customWidth="1"/>
    <col min="3074" max="3074" width="12.42578125" style="20" customWidth="1"/>
    <col min="3075" max="3075" width="7.28515625" style="20" customWidth="1"/>
    <col min="3076" max="3076" width="12.42578125" style="20" customWidth="1"/>
    <col min="3077" max="3077" width="7.28515625" style="20" customWidth="1"/>
    <col min="3078" max="3078" width="12.42578125" style="20" customWidth="1"/>
    <col min="3079" max="3079" width="7.28515625" style="20" customWidth="1"/>
    <col min="3080" max="3326" width="9.140625" style="20"/>
    <col min="3327" max="3327" width="41" style="20" customWidth="1"/>
    <col min="3328" max="3328" width="12.42578125" style="20" customWidth="1"/>
    <col min="3329" max="3329" width="7.28515625" style="20" customWidth="1"/>
    <col min="3330" max="3330" width="12.42578125" style="20" customWidth="1"/>
    <col min="3331" max="3331" width="7.28515625" style="20" customWidth="1"/>
    <col min="3332" max="3332" width="12.42578125" style="20" customWidth="1"/>
    <col min="3333" max="3333" width="7.28515625" style="20" customWidth="1"/>
    <col min="3334" max="3334" width="12.42578125" style="20" customWidth="1"/>
    <col min="3335" max="3335" width="7.28515625" style="20" customWidth="1"/>
    <col min="3336" max="3582" width="9.140625" style="20"/>
    <col min="3583" max="3583" width="41" style="20" customWidth="1"/>
    <col min="3584" max="3584" width="12.42578125" style="20" customWidth="1"/>
    <col min="3585" max="3585" width="7.28515625" style="20" customWidth="1"/>
    <col min="3586" max="3586" width="12.42578125" style="20" customWidth="1"/>
    <col min="3587" max="3587" width="7.28515625" style="20" customWidth="1"/>
    <col min="3588" max="3588" width="12.42578125" style="20" customWidth="1"/>
    <col min="3589" max="3589" width="7.28515625" style="20" customWidth="1"/>
    <col min="3590" max="3590" width="12.42578125" style="20" customWidth="1"/>
    <col min="3591" max="3591" width="7.28515625" style="20" customWidth="1"/>
    <col min="3592" max="3838" width="9.140625" style="20"/>
    <col min="3839" max="3839" width="41" style="20" customWidth="1"/>
    <col min="3840" max="3840" width="12.42578125" style="20" customWidth="1"/>
    <col min="3841" max="3841" width="7.28515625" style="20" customWidth="1"/>
    <col min="3842" max="3842" width="12.42578125" style="20" customWidth="1"/>
    <col min="3843" max="3843" width="7.28515625" style="20" customWidth="1"/>
    <col min="3844" max="3844" width="12.42578125" style="20" customWidth="1"/>
    <col min="3845" max="3845" width="7.28515625" style="20" customWidth="1"/>
    <col min="3846" max="3846" width="12.42578125" style="20" customWidth="1"/>
    <col min="3847" max="3847" width="7.28515625" style="20" customWidth="1"/>
    <col min="3848" max="4094" width="9.140625" style="20"/>
    <col min="4095" max="4095" width="41" style="20" customWidth="1"/>
    <col min="4096" max="4096" width="12.42578125" style="20" customWidth="1"/>
    <col min="4097" max="4097" width="7.28515625" style="20" customWidth="1"/>
    <col min="4098" max="4098" width="12.42578125" style="20" customWidth="1"/>
    <col min="4099" max="4099" width="7.28515625" style="20" customWidth="1"/>
    <col min="4100" max="4100" width="12.42578125" style="20" customWidth="1"/>
    <col min="4101" max="4101" width="7.28515625" style="20" customWidth="1"/>
    <col min="4102" max="4102" width="12.42578125" style="20" customWidth="1"/>
    <col min="4103" max="4103" width="7.28515625" style="20" customWidth="1"/>
    <col min="4104" max="4350" width="9.140625" style="20"/>
    <col min="4351" max="4351" width="41" style="20" customWidth="1"/>
    <col min="4352" max="4352" width="12.42578125" style="20" customWidth="1"/>
    <col min="4353" max="4353" width="7.28515625" style="20" customWidth="1"/>
    <col min="4354" max="4354" width="12.42578125" style="20" customWidth="1"/>
    <col min="4355" max="4355" width="7.28515625" style="20" customWidth="1"/>
    <col min="4356" max="4356" width="12.42578125" style="20" customWidth="1"/>
    <col min="4357" max="4357" width="7.28515625" style="20" customWidth="1"/>
    <col min="4358" max="4358" width="12.42578125" style="20" customWidth="1"/>
    <col min="4359" max="4359" width="7.28515625" style="20" customWidth="1"/>
    <col min="4360" max="4606" width="9.140625" style="20"/>
    <col min="4607" max="4607" width="41" style="20" customWidth="1"/>
    <col min="4608" max="4608" width="12.42578125" style="20" customWidth="1"/>
    <col min="4609" max="4609" width="7.28515625" style="20" customWidth="1"/>
    <col min="4610" max="4610" width="12.42578125" style="20" customWidth="1"/>
    <col min="4611" max="4611" width="7.28515625" style="20" customWidth="1"/>
    <col min="4612" max="4612" width="12.42578125" style="20" customWidth="1"/>
    <col min="4613" max="4613" width="7.28515625" style="20" customWidth="1"/>
    <col min="4614" max="4614" width="12.42578125" style="20" customWidth="1"/>
    <col min="4615" max="4615" width="7.28515625" style="20" customWidth="1"/>
    <col min="4616" max="4862" width="9.140625" style="20"/>
    <col min="4863" max="4863" width="41" style="20" customWidth="1"/>
    <col min="4864" max="4864" width="12.42578125" style="20" customWidth="1"/>
    <col min="4865" max="4865" width="7.28515625" style="20" customWidth="1"/>
    <col min="4866" max="4866" width="12.42578125" style="20" customWidth="1"/>
    <col min="4867" max="4867" width="7.28515625" style="20" customWidth="1"/>
    <col min="4868" max="4868" width="12.42578125" style="20" customWidth="1"/>
    <col min="4869" max="4869" width="7.28515625" style="20" customWidth="1"/>
    <col min="4870" max="4870" width="12.42578125" style="20" customWidth="1"/>
    <col min="4871" max="4871" width="7.28515625" style="20" customWidth="1"/>
    <col min="4872" max="5118" width="9.140625" style="20"/>
    <col min="5119" max="5119" width="41" style="20" customWidth="1"/>
    <col min="5120" max="5120" width="12.42578125" style="20" customWidth="1"/>
    <col min="5121" max="5121" width="7.28515625" style="20" customWidth="1"/>
    <col min="5122" max="5122" width="12.42578125" style="20" customWidth="1"/>
    <col min="5123" max="5123" width="7.28515625" style="20" customWidth="1"/>
    <col min="5124" max="5124" width="12.42578125" style="20" customWidth="1"/>
    <col min="5125" max="5125" width="7.28515625" style="20" customWidth="1"/>
    <col min="5126" max="5126" width="12.42578125" style="20" customWidth="1"/>
    <col min="5127" max="5127" width="7.28515625" style="20" customWidth="1"/>
    <col min="5128" max="5374" width="9.140625" style="20"/>
    <col min="5375" max="5375" width="41" style="20" customWidth="1"/>
    <col min="5376" max="5376" width="12.42578125" style="20" customWidth="1"/>
    <col min="5377" max="5377" width="7.28515625" style="20" customWidth="1"/>
    <col min="5378" max="5378" width="12.42578125" style="20" customWidth="1"/>
    <col min="5379" max="5379" width="7.28515625" style="20" customWidth="1"/>
    <col min="5380" max="5380" width="12.42578125" style="20" customWidth="1"/>
    <col min="5381" max="5381" width="7.28515625" style="20" customWidth="1"/>
    <col min="5382" max="5382" width="12.42578125" style="20" customWidth="1"/>
    <col min="5383" max="5383" width="7.28515625" style="20" customWidth="1"/>
    <col min="5384" max="5630" width="9.140625" style="20"/>
    <col min="5631" max="5631" width="41" style="20" customWidth="1"/>
    <col min="5632" max="5632" width="12.42578125" style="20" customWidth="1"/>
    <col min="5633" max="5633" width="7.28515625" style="20" customWidth="1"/>
    <col min="5634" max="5634" width="12.42578125" style="20" customWidth="1"/>
    <col min="5635" max="5635" width="7.28515625" style="20" customWidth="1"/>
    <col min="5636" max="5636" width="12.42578125" style="20" customWidth="1"/>
    <col min="5637" max="5637" width="7.28515625" style="20" customWidth="1"/>
    <col min="5638" max="5638" width="12.42578125" style="20" customWidth="1"/>
    <col min="5639" max="5639" width="7.28515625" style="20" customWidth="1"/>
    <col min="5640" max="5886" width="9.140625" style="20"/>
    <col min="5887" max="5887" width="41" style="20" customWidth="1"/>
    <col min="5888" max="5888" width="12.42578125" style="20" customWidth="1"/>
    <col min="5889" max="5889" width="7.28515625" style="20" customWidth="1"/>
    <col min="5890" max="5890" width="12.42578125" style="20" customWidth="1"/>
    <col min="5891" max="5891" width="7.28515625" style="20" customWidth="1"/>
    <col min="5892" max="5892" width="12.42578125" style="20" customWidth="1"/>
    <col min="5893" max="5893" width="7.28515625" style="20" customWidth="1"/>
    <col min="5894" max="5894" width="12.42578125" style="20" customWidth="1"/>
    <col min="5895" max="5895" width="7.28515625" style="20" customWidth="1"/>
    <col min="5896" max="6142" width="9.140625" style="20"/>
    <col min="6143" max="6143" width="41" style="20" customWidth="1"/>
    <col min="6144" max="6144" width="12.42578125" style="20" customWidth="1"/>
    <col min="6145" max="6145" width="7.28515625" style="20" customWidth="1"/>
    <col min="6146" max="6146" width="12.42578125" style="20" customWidth="1"/>
    <col min="6147" max="6147" width="7.28515625" style="20" customWidth="1"/>
    <col min="6148" max="6148" width="12.42578125" style="20" customWidth="1"/>
    <col min="6149" max="6149" width="7.28515625" style="20" customWidth="1"/>
    <col min="6150" max="6150" width="12.42578125" style="20" customWidth="1"/>
    <col min="6151" max="6151" width="7.28515625" style="20" customWidth="1"/>
    <col min="6152" max="6398" width="9.140625" style="20"/>
    <col min="6399" max="6399" width="41" style="20" customWidth="1"/>
    <col min="6400" max="6400" width="12.42578125" style="20" customWidth="1"/>
    <col min="6401" max="6401" width="7.28515625" style="20" customWidth="1"/>
    <col min="6402" max="6402" width="12.42578125" style="20" customWidth="1"/>
    <col min="6403" max="6403" width="7.28515625" style="20" customWidth="1"/>
    <col min="6404" max="6404" width="12.42578125" style="20" customWidth="1"/>
    <col min="6405" max="6405" width="7.28515625" style="20" customWidth="1"/>
    <col min="6406" max="6406" width="12.42578125" style="20" customWidth="1"/>
    <col min="6407" max="6407" width="7.28515625" style="20" customWidth="1"/>
    <col min="6408" max="6654" width="9.140625" style="20"/>
    <col min="6655" max="6655" width="41" style="20" customWidth="1"/>
    <col min="6656" max="6656" width="12.42578125" style="20" customWidth="1"/>
    <col min="6657" max="6657" width="7.28515625" style="20" customWidth="1"/>
    <col min="6658" max="6658" width="12.42578125" style="20" customWidth="1"/>
    <col min="6659" max="6659" width="7.28515625" style="20" customWidth="1"/>
    <col min="6660" max="6660" width="12.42578125" style="20" customWidth="1"/>
    <col min="6661" max="6661" width="7.28515625" style="20" customWidth="1"/>
    <col min="6662" max="6662" width="12.42578125" style="20" customWidth="1"/>
    <col min="6663" max="6663" width="7.28515625" style="20" customWidth="1"/>
    <col min="6664" max="6910" width="9.140625" style="20"/>
    <col min="6911" max="6911" width="41" style="20" customWidth="1"/>
    <col min="6912" max="6912" width="12.42578125" style="20" customWidth="1"/>
    <col min="6913" max="6913" width="7.28515625" style="20" customWidth="1"/>
    <col min="6914" max="6914" width="12.42578125" style="20" customWidth="1"/>
    <col min="6915" max="6915" width="7.28515625" style="20" customWidth="1"/>
    <col min="6916" max="6916" width="12.42578125" style="20" customWidth="1"/>
    <col min="6917" max="6917" width="7.28515625" style="20" customWidth="1"/>
    <col min="6918" max="6918" width="12.42578125" style="20" customWidth="1"/>
    <col min="6919" max="6919" width="7.28515625" style="20" customWidth="1"/>
    <col min="6920" max="7166" width="9.140625" style="20"/>
    <col min="7167" max="7167" width="41" style="20" customWidth="1"/>
    <col min="7168" max="7168" width="12.42578125" style="20" customWidth="1"/>
    <col min="7169" max="7169" width="7.28515625" style="20" customWidth="1"/>
    <col min="7170" max="7170" width="12.42578125" style="20" customWidth="1"/>
    <col min="7171" max="7171" width="7.28515625" style="20" customWidth="1"/>
    <col min="7172" max="7172" width="12.42578125" style="20" customWidth="1"/>
    <col min="7173" max="7173" width="7.28515625" style="20" customWidth="1"/>
    <col min="7174" max="7174" width="12.42578125" style="20" customWidth="1"/>
    <col min="7175" max="7175" width="7.28515625" style="20" customWidth="1"/>
    <col min="7176" max="7422" width="9.140625" style="20"/>
    <col min="7423" max="7423" width="41" style="20" customWidth="1"/>
    <col min="7424" max="7424" width="12.42578125" style="20" customWidth="1"/>
    <col min="7425" max="7425" width="7.28515625" style="20" customWidth="1"/>
    <col min="7426" max="7426" width="12.42578125" style="20" customWidth="1"/>
    <col min="7427" max="7427" width="7.28515625" style="20" customWidth="1"/>
    <col min="7428" max="7428" width="12.42578125" style="20" customWidth="1"/>
    <col min="7429" max="7429" width="7.28515625" style="20" customWidth="1"/>
    <col min="7430" max="7430" width="12.42578125" style="20" customWidth="1"/>
    <col min="7431" max="7431" width="7.28515625" style="20" customWidth="1"/>
    <col min="7432" max="7678" width="9.140625" style="20"/>
    <col min="7679" max="7679" width="41" style="20" customWidth="1"/>
    <col min="7680" max="7680" width="12.42578125" style="20" customWidth="1"/>
    <col min="7681" max="7681" width="7.28515625" style="20" customWidth="1"/>
    <col min="7682" max="7682" width="12.42578125" style="20" customWidth="1"/>
    <col min="7683" max="7683" width="7.28515625" style="20" customWidth="1"/>
    <col min="7684" max="7684" width="12.42578125" style="20" customWidth="1"/>
    <col min="7685" max="7685" width="7.28515625" style="20" customWidth="1"/>
    <col min="7686" max="7686" width="12.42578125" style="20" customWidth="1"/>
    <col min="7687" max="7687" width="7.28515625" style="20" customWidth="1"/>
    <col min="7688" max="7934" width="9.140625" style="20"/>
    <col min="7935" max="7935" width="41" style="20" customWidth="1"/>
    <col min="7936" max="7936" width="12.42578125" style="20" customWidth="1"/>
    <col min="7937" max="7937" width="7.28515625" style="20" customWidth="1"/>
    <col min="7938" max="7938" width="12.42578125" style="20" customWidth="1"/>
    <col min="7939" max="7939" width="7.28515625" style="20" customWidth="1"/>
    <col min="7940" max="7940" width="12.42578125" style="20" customWidth="1"/>
    <col min="7941" max="7941" width="7.28515625" style="20" customWidth="1"/>
    <col min="7942" max="7942" width="12.42578125" style="20" customWidth="1"/>
    <col min="7943" max="7943" width="7.28515625" style="20" customWidth="1"/>
    <col min="7944" max="8190" width="9.140625" style="20"/>
    <col min="8191" max="8191" width="41" style="20" customWidth="1"/>
    <col min="8192" max="8192" width="12.42578125" style="20" customWidth="1"/>
    <col min="8193" max="8193" width="7.28515625" style="20" customWidth="1"/>
    <col min="8194" max="8194" width="12.42578125" style="20" customWidth="1"/>
    <col min="8195" max="8195" width="7.28515625" style="20" customWidth="1"/>
    <col min="8196" max="8196" width="12.42578125" style="20" customWidth="1"/>
    <col min="8197" max="8197" width="7.28515625" style="20" customWidth="1"/>
    <col min="8198" max="8198" width="12.42578125" style="20" customWidth="1"/>
    <col min="8199" max="8199" width="7.28515625" style="20" customWidth="1"/>
    <col min="8200" max="8446" width="9.140625" style="20"/>
    <col min="8447" max="8447" width="41" style="20" customWidth="1"/>
    <col min="8448" max="8448" width="12.42578125" style="20" customWidth="1"/>
    <col min="8449" max="8449" width="7.28515625" style="20" customWidth="1"/>
    <col min="8450" max="8450" width="12.42578125" style="20" customWidth="1"/>
    <col min="8451" max="8451" width="7.28515625" style="20" customWidth="1"/>
    <col min="8452" max="8452" width="12.42578125" style="20" customWidth="1"/>
    <col min="8453" max="8453" width="7.28515625" style="20" customWidth="1"/>
    <col min="8454" max="8454" width="12.42578125" style="20" customWidth="1"/>
    <col min="8455" max="8455" width="7.28515625" style="20" customWidth="1"/>
    <col min="8456" max="8702" width="9.140625" style="20"/>
    <col min="8703" max="8703" width="41" style="20" customWidth="1"/>
    <col min="8704" max="8704" width="12.42578125" style="20" customWidth="1"/>
    <col min="8705" max="8705" width="7.28515625" style="20" customWidth="1"/>
    <col min="8706" max="8706" width="12.42578125" style="20" customWidth="1"/>
    <col min="8707" max="8707" width="7.28515625" style="20" customWidth="1"/>
    <col min="8708" max="8708" width="12.42578125" style="20" customWidth="1"/>
    <col min="8709" max="8709" width="7.28515625" style="20" customWidth="1"/>
    <col min="8710" max="8710" width="12.42578125" style="20" customWidth="1"/>
    <col min="8711" max="8711" width="7.28515625" style="20" customWidth="1"/>
    <col min="8712" max="8958" width="9.140625" style="20"/>
    <col min="8959" max="8959" width="41" style="20" customWidth="1"/>
    <col min="8960" max="8960" width="12.42578125" style="20" customWidth="1"/>
    <col min="8961" max="8961" width="7.28515625" style="20" customWidth="1"/>
    <col min="8962" max="8962" width="12.42578125" style="20" customWidth="1"/>
    <col min="8963" max="8963" width="7.28515625" style="20" customWidth="1"/>
    <col min="8964" max="8964" width="12.42578125" style="20" customWidth="1"/>
    <col min="8965" max="8965" width="7.28515625" style="20" customWidth="1"/>
    <col min="8966" max="8966" width="12.42578125" style="20" customWidth="1"/>
    <col min="8967" max="8967" width="7.28515625" style="20" customWidth="1"/>
    <col min="8968" max="9214" width="9.140625" style="20"/>
    <col min="9215" max="9215" width="41" style="20" customWidth="1"/>
    <col min="9216" max="9216" width="12.42578125" style="20" customWidth="1"/>
    <col min="9217" max="9217" width="7.28515625" style="20" customWidth="1"/>
    <col min="9218" max="9218" width="12.42578125" style="20" customWidth="1"/>
    <col min="9219" max="9219" width="7.28515625" style="20" customWidth="1"/>
    <col min="9220" max="9220" width="12.42578125" style="20" customWidth="1"/>
    <col min="9221" max="9221" width="7.28515625" style="20" customWidth="1"/>
    <col min="9222" max="9222" width="12.42578125" style="20" customWidth="1"/>
    <col min="9223" max="9223" width="7.28515625" style="20" customWidth="1"/>
    <col min="9224" max="9470" width="9.140625" style="20"/>
    <col min="9471" max="9471" width="41" style="20" customWidth="1"/>
    <col min="9472" max="9472" width="12.42578125" style="20" customWidth="1"/>
    <col min="9473" max="9473" width="7.28515625" style="20" customWidth="1"/>
    <col min="9474" max="9474" width="12.42578125" style="20" customWidth="1"/>
    <col min="9475" max="9475" width="7.28515625" style="20" customWidth="1"/>
    <col min="9476" max="9476" width="12.42578125" style="20" customWidth="1"/>
    <col min="9477" max="9477" width="7.28515625" style="20" customWidth="1"/>
    <col min="9478" max="9478" width="12.42578125" style="20" customWidth="1"/>
    <col min="9479" max="9479" width="7.28515625" style="20" customWidth="1"/>
    <col min="9480" max="9726" width="9.140625" style="20"/>
    <col min="9727" max="9727" width="41" style="20" customWidth="1"/>
    <col min="9728" max="9728" width="12.42578125" style="20" customWidth="1"/>
    <col min="9729" max="9729" width="7.28515625" style="20" customWidth="1"/>
    <col min="9730" max="9730" width="12.42578125" style="20" customWidth="1"/>
    <col min="9731" max="9731" width="7.28515625" style="20" customWidth="1"/>
    <col min="9732" max="9732" width="12.42578125" style="20" customWidth="1"/>
    <col min="9733" max="9733" width="7.28515625" style="20" customWidth="1"/>
    <col min="9734" max="9734" width="12.42578125" style="20" customWidth="1"/>
    <col min="9735" max="9735" width="7.28515625" style="20" customWidth="1"/>
    <col min="9736" max="9982" width="9.140625" style="20"/>
    <col min="9983" max="9983" width="41" style="20" customWidth="1"/>
    <col min="9984" max="9984" width="12.42578125" style="20" customWidth="1"/>
    <col min="9985" max="9985" width="7.28515625" style="20" customWidth="1"/>
    <col min="9986" max="9986" width="12.42578125" style="20" customWidth="1"/>
    <col min="9987" max="9987" width="7.28515625" style="20" customWidth="1"/>
    <col min="9988" max="9988" width="12.42578125" style="20" customWidth="1"/>
    <col min="9989" max="9989" width="7.28515625" style="20" customWidth="1"/>
    <col min="9990" max="9990" width="12.42578125" style="20" customWidth="1"/>
    <col min="9991" max="9991" width="7.28515625" style="20" customWidth="1"/>
    <col min="9992" max="10238" width="9.140625" style="20"/>
    <col min="10239" max="10239" width="41" style="20" customWidth="1"/>
    <col min="10240" max="10240" width="12.42578125" style="20" customWidth="1"/>
    <col min="10241" max="10241" width="7.28515625" style="20" customWidth="1"/>
    <col min="10242" max="10242" width="12.42578125" style="20" customWidth="1"/>
    <col min="10243" max="10243" width="7.28515625" style="20" customWidth="1"/>
    <col min="10244" max="10244" width="12.42578125" style="20" customWidth="1"/>
    <col min="10245" max="10245" width="7.28515625" style="20" customWidth="1"/>
    <col min="10246" max="10246" width="12.42578125" style="20" customWidth="1"/>
    <col min="10247" max="10247" width="7.28515625" style="20" customWidth="1"/>
    <col min="10248" max="10494" width="9.140625" style="20"/>
    <col min="10495" max="10495" width="41" style="20" customWidth="1"/>
    <col min="10496" max="10496" width="12.42578125" style="20" customWidth="1"/>
    <col min="10497" max="10497" width="7.28515625" style="20" customWidth="1"/>
    <col min="10498" max="10498" width="12.42578125" style="20" customWidth="1"/>
    <col min="10499" max="10499" width="7.28515625" style="20" customWidth="1"/>
    <col min="10500" max="10500" width="12.42578125" style="20" customWidth="1"/>
    <col min="10501" max="10501" width="7.28515625" style="20" customWidth="1"/>
    <col min="10502" max="10502" width="12.42578125" style="20" customWidth="1"/>
    <col min="10503" max="10503" width="7.28515625" style="20" customWidth="1"/>
    <col min="10504" max="10750" width="9.140625" style="20"/>
    <col min="10751" max="10751" width="41" style="20" customWidth="1"/>
    <col min="10752" max="10752" width="12.42578125" style="20" customWidth="1"/>
    <col min="10753" max="10753" width="7.28515625" style="20" customWidth="1"/>
    <col min="10754" max="10754" width="12.42578125" style="20" customWidth="1"/>
    <col min="10755" max="10755" width="7.28515625" style="20" customWidth="1"/>
    <col min="10756" max="10756" width="12.42578125" style="20" customWidth="1"/>
    <col min="10757" max="10757" width="7.28515625" style="20" customWidth="1"/>
    <col min="10758" max="10758" width="12.42578125" style="20" customWidth="1"/>
    <col min="10759" max="10759" width="7.28515625" style="20" customWidth="1"/>
    <col min="10760" max="11006" width="9.140625" style="20"/>
    <col min="11007" max="11007" width="41" style="20" customWidth="1"/>
    <col min="11008" max="11008" width="12.42578125" style="20" customWidth="1"/>
    <col min="11009" max="11009" width="7.28515625" style="20" customWidth="1"/>
    <col min="11010" max="11010" width="12.42578125" style="20" customWidth="1"/>
    <col min="11011" max="11011" width="7.28515625" style="20" customWidth="1"/>
    <col min="11012" max="11012" width="12.42578125" style="20" customWidth="1"/>
    <col min="11013" max="11013" width="7.28515625" style="20" customWidth="1"/>
    <col min="11014" max="11014" width="12.42578125" style="20" customWidth="1"/>
    <col min="11015" max="11015" width="7.28515625" style="20" customWidth="1"/>
    <col min="11016" max="11262" width="9.140625" style="20"/>
    <col min="11263" max="11263" width="41" style="20" customWidth="1"/>
    <col min="11264" max="11264" width="12.42578125" style="20" customWidth="1"/>
    <col min="11265" max="11265" width="7.28515625" style="20" customWidth="1"/>
    <col min="11266" max="11266" width="12.42578125" style="20" customWidth="1"/>
    <col min="11267" max="11267" width="7.28515625" style="20" customWidth="1"/>
    <col min="11268" max="11268" width="12.42578125" style="20" customWidth="1"/>
    <col min="11269" max="11269" width="7.28515625" style="20" customWidth="1"/>
    <col min="11270" max="11270" width="12.42578125" style="20" customWidth="1"/>
    <col min="11271" max="11271" width="7.28515625" style="20" customWidth="1"/>
    <col min="11272" max="11518" width="9.140625" style="20"/>
    <col min="11519" max="11519" width="41" style="20" customWidth="1"/>
    <col min="11520" max="11520" width="12.42578125" style="20" customWidth="1"/>
    <col min="11521" max="11521" width="7.28515625" style="20" customWidth="1"/>
    <col min="11522" max="11522" width="12.42578125" style="20" customWidth="1"/>
    <col min="11523" max="11523" width="7.28515625" style="20" customWidth="1"/>
    <col min="11524" max="11524" width="12.42578125" style="20" customWidth="1"/>
    <col min="11525" max="11525" width="7.28515625" style="20" customWidth="1"/>
    <col min="11526" max="11526" width="12.42578125" style="20" customWidth="1"/>
    <col min="11527" max="11527" width="7.28515625" style="20" customWidth="1"/>
    <col min="11528" max="11774" width="9.140625" style="20"/>
    <col min="11775" max="11775" width="41" style="20" customWidth="1"/>
    <col min="11776" max="11776" width="12.42578125" style="20" customWidth="1"/>
    <col min="11777" max="11777" width="7.28515625" style="20" customWidth="1"/>
    <col min="11778" max="11778" width="12.42578125" style="20" customWidth="1"/>
    <col min="11779" max="11779" width="7.28515625" style="20" customWidth="1"/>
    <col min="11780" max="11780" width="12.42578125" style="20" customWidth="1"/>
    <col min="11781" max="11781" width="7.28515625" style="20" customWidth="1"/>
    <col min="11782" max="11782" width="12.42578125" style="20" customWidth="1"/>
    <col min="11783" max="11783" width="7.28515625" style="20" customWidth="1"/>
    <col min="11784" max="12030" width="9.140625" style="20"/>
    <col min="12031" max="12031" width="41" style="20" customWidth="1"/>
    <col min="12032" max="12032" width="12.42578125" style="20" customWidth="1"/>
    <col min="12033" max="12033" width="7.28515625" style="20" customWidth="1"/>
    <col min="12034" max="12034" width="12.42578125" style="20" customWidth="1"/>
    <col min="12035" max="12035" width="7.28515625" style="20" customWidth="1"/>
    <col min="12036" max="12036" width="12.42578125" style="20" customWidth="1"/>
    <col min="12037" max="12037" width="7.28515625" style="20" customWidth="1"/>
    <col min="12038" max="12038" width="12.42578125" style="20" customWidth="1"/>
    <col min="12039" max="12039" width="7.28515625" style="20" customWidth="1"/>
    <col min="12040" max="12286" width="9.140625" style="20"/>
    <col min="12287" max="12287" width="41" style="20" customWidth="1"/>
    <col min="12288" max="12288" width="12.42578125" style="20" customWidth="1"/>
    <col min="12289" max="12289" width="7.28515625" style="20" customWidth="1"/>
    <col min="12290" max="12290" width="12.42578125" style="20" customWidth="1"/>
    <col min="12291" max="12291" width="7.28515625" style="20" customWidth="1"/>
    <col min="12292" max="12292" width="12.42578125" style="20" customWidth="1"/>
    <col min="12293" max="12293" width="7.28515625" style="20" customWidth="1"/>
    <col min="12294" max="12294" width="12.42578125" style="20" customWidth="1"/>
    <col min="12295" max="12295" width="7.28515625" style="20" customWidth="1"/>
    <col min="12296" max="12542" width="9.140625" style="20"/>
    <col min="12543" max="12543" width="41" style="20" customWidth="1"/>
    <col min="12544" max="12544" width="12.42578125" style="20" customWidth="1"/>
    <col min="12545" max="12545" width="7.28515625" style="20" customWidth="1"/>
    <col min="12546" max="12546" width="12.42578125" style="20" customWidth="1"/>
    <col min="12547" max="12547" width="7.28515625" style="20" customWidth="1"/>
    <col min="12548" max="12548" width="12.42578125" style="20" customWidth="1"/>
    <col min="12549" max="12549" width="7.28515625" style="20" customWidth="1"/>
    <col min="12550" max="12550" width="12.42578125" style="20" customWidth="1"/>
    <col min="12551" max="12551" width="7.28515625" style="20" customWidth="1"/>
    <col min="12552" max="12798" width="9.140625" style="20"/>
    <col min="12799" max="12799" width="41" style="20" customWidth="1"/>
    <col min="12800" max="12800" width="12.42578125" style="20" customWidth="1"/>
    <col min="12801" max="12801" width="7.28515625" style="20" customWidth="1"/>
    <col min="12802" max="12802" width="12.42578125" style="20" customWidth="1"/>
    <col min="12803" max="12803" width="7.28515625" style="20" customWidth="1"/>
    <col min="12804" max="12804" width="12.42578125" style="20" customWidth="1"/>
    <col min="12805" max="12805" width="7.28515625" style="20" customWidth="1"/>
    <col min="12806" max="12806" width="12.42578125" style="20" customWidth="1"/>
    <col min="12807" max="12807" width="7.28515625" style="20" customWidth="1"/>
    <col min="12808" max="13054" width="9.140625" style="20"/>
    <col min="13055" max="13055" width="41" style="20" customWidth="1"/>
    <col min="13056" max="13056" width="12.42578125" style="20" customWidth="1"/>
    <col min="13057" max="13057" width="7.28515625" style="20" customWidth="1"/>
    <col min="13058" max="13058" width="12.42578125" style="20" customWidth="1"/>
    <col min="13059" max="13059" width="7.28515625" style="20" customWidth="1"/>
    <col min="13060" max="13060" width="12.42578125" style="20" customWidth="1"/>
    <col min="13061" max="13061" width="7.28515625" style="20" customWidth="1"/>
    <col min="13062" max="13062" width="12.42578125" style="20" customWidth="1"/>
    <col min="13063" max="13063" width="7.28515625" style="20" customWidth="1"/>
    <col min="13064" max="13310" width="9.140625" style="20"/>
    <col min="13311" max="13311" width="41" style="20" customWidth="1"/>
    <col min="13312" max="13312" width="12.42578125" style="20" customWidth="1"/>
    <col min="13313" max="13313" width="7.28515625" style="20" customWidth="1"/>
    <col min="13314" max="13314" width="12.42578125" style="20" customWidth="1"/>
    <col min="13315" max="13315" width="7.28515625" style="20" customWidth="1"/>
    <col min="13316" max="13316" width="12.42578125" style="20" customWidth="1"/>
    <col min="13317" max="13317" width="7.28515625" style="20" customWidth="1"/>
    <col min="13318" max="13318" width="12.42578125" style="20" customWidth="1"/>
    <col min="13319" max="13319" width="7.28515625" style="20" customWidth="1"/>
    <col min="13320" max="13566" width="9.140625" style="20"/>
    <col min="13567" max="13567" width="41" style="20" customWidth="1"/>
    <col min="13568" max="13568" width="12.42578125" style="20" customWidth="1"/>
    <col min="13569" max="13569" width="7.28515625" style="20" customWidth="1"/>
    <col min="13570" max="13570" width="12.42578125" style="20" customWidth="1"/>
    <col min="13571" max="13571" width="7.28515625" style="20" customWidth="1"/>
    <col min="13572" max="13572" width="12.42578125" style="20" customWidth="1"/>
    <col min="13573" max="13573" width="7.28515625" style="20" customWidth="1"/>
    <col min="13574" max="13574" width="12.42578125" style="20" customWidth="1"/>
    <col min="13575" max="13575" width="7.28515625" style="20" customWidth="1"/>
    <col min="13576" max="13822" width="9.140625" style="20"/>
    <col min="13823" max="13823" width="41" style="20" customWidth="1"/>
    <col min="13824" max="13824" width="12.42578125" style="20" customWidth="1"/>
    <col min="13825" max="13825" width="7.28515625" style="20" customWidth="1"/>
    <col min="13826" max="13826" width="12.42578125" style="20" customWidth="1"/>
    <col min="13827" max="13827" width="7.28515625" style="20" customWidth="1"/>
    <col min="13828" max="13828" width="12.42578125" style="20" customWidth="1"/>
    <col min="13829" max="13829" width="7.28515625" style="20" customWidth="1"/>
    <col min="13830" max="13830" width="12.42578125" style="20" customWidth="1"/>
    <col min="13831" max="13831" width="7.28515625" style="20" customWidth="1"/>
    <col min="13832" max="14078" width="9.140625" style="20"/>
    <col min="14079" max="14079" width="41" style="20" customWidth="1"/>
    <col min="14080" max="14080" width="12.42578125" style="20" customWidth="1"/>
    <col min="14081" max="14081" width="7.28515625" style="20" customWidth="1"/>
    <col min="14082" max="14082" width="12.42578125" style="20" customWidth="1"/>
    <col min="14083" max="14083" width="7.28515625" style="20" customWidth="1"/>
    <col min="14084" max="14084" width="12.42578125" style="20" customWidth="1"/>
    <col min="14085" max="14085" width="7.28515625" style="20" customWidth="1"/>
    <col min="14086" max="14086" width="12.42578125" style="20" customWidth="1"/>
    <col min="14087" max="14087" width="7.28515625" style="20" customWidth="1"/>
    <col min="14088" max="14334" width="9.140625" style="20"/>
    <col min="14335" max="14335" width="41" style="20" customWidth="1"/>
    <col min="14336" max="14336" width="12.42578125" style="20" customWidth="1"/>
    <col min="14337" max="14337" width="7.28515625" style="20" customWidth="1"/>
    <col min="14338" max="14338" width="12.42578125" style="20" customWidth="1"/>
    <col min="14339" max="14339" width="7.28515625" style="20" customWidth="1"/>
    <col min="14340" max="14340" width="12.42578125" style="20" customWidth="1"/>
    <col min="14341" max="14341" width="7.28515625" style="20" customWidth="1"/>
    <col min="14342" max="14342" width="12.42578125" style="20" customWidth="1"/>
    <col min="14343" max="14343" width="7.28515625" style="20" customWidth="1"/>
    <col min="14344" max="14590" width="9.140625" style="20"/>
    <col min="14591" max="14591" width="41" style="20" customWidth="1"/>
    <col min="14592" max="14592" width="12.42578125" style="20" customWidth="1"/>
    <col min="14593" max="14593" width="7.28515625" style="20" customWidth="1"/>
    <col min="14594" max="14594" width="12.42578125" style="20" customWidth="1"/>
    <col min="14595" max="14595" width="7.28515625" style="20" customWidth="1"/>
    <col min="14596" max="14596" width="12.42578125" style="20" customWidth="1"/>
    <col min="14597" max="14597" width="7.28515625" style="20" customWidth="1"/>
    <col min="14598" max="14598" width="12.42578125" style="20" customWidth="1"/>
    <col min="14599" max="14599" width="7.28515625" style="20" customWidth="1"/>
    <col min="14600" max="14846" width="9.140625" style="20"/>
    <col min="14847" max="14847" width="41" style="20" customWidth="1"/>
    <col min="14848" max="14848" width="12.42578125" style="20" customWidth="1"/>
    <col min="14849" max="14849" width="7.28515625" style="20" customWidth="1"/>
    <col min="14850" max="14850" width="12.42578125" style="20" customWidth="1"/>
    <col min="14851" max="14851" width="7.28515625" style="20" customWidth="1"/>
    <col min="14852" max="14852" width="12.42578125" style="20" customWidth="1"/>
    <col min="14853" max="14853" width="7.28515625" style="20" customWidth="1"/>
    <col min="14854" max="14854" width="12.42578125" style="20" customWidth="1"/>
    <col min="14855" max="14855" width="7.28515625" style="20" customWidth="1"/>
    <col min="14856" max="15102" width="9.140625" style="20"/>
    <col min="15103" max="15103" width="41" style="20" customWidth="1"/>
    <col min="15104" max="15104" width="12.42578125" style="20" customWidth="1"/>
    <col min="15105" max="15105" width="7.28515625" style="20" customWidth="1"/>
    <col min="15106" max="15106" width="12.42578125" style="20" customWidth="1"/>
    <col min="15107" max="15107" width="7.28515625" style="20" customWidth="1"/>
    <col min="15108" max="15108" width="12.42578125" style="20" customWidth="1"/>
    <col min="15109" max="15109" width="7.28515625" style="20" customWidth="1"/>
    <col min="15110" max="15110" width="12.42578125" style="20" customWidth="1"/>
    <col min="15111" max="15111" width="7.28515625" style="20" customWidth="1"/>
    <col min="15112" max="15358" width="9.140625" style="20"/>
    <col min="15359" max="15359" width="41" style="20" customWidth="1"/>
    <col min="15360" max="15360" width="12.42578125" style="20" customWidth="1"/>
    <col min="15361" max="15361" width="7.28515625" style="20" customWidth="1"/>
    <col min="15362" max="15362" width="12.42578125" style="20" customWidth="1"/>
    <col min="15363" max="15363" width="7.28515625" style="20" customWidth="1"/>
    <col min="15364" max="15364" width="12.42578125" style="20" customWidth="1"/>
    <col min="15365" max="15365" width="7.28515625" style="20" customWidth="1"/>
    <col min="15366" max="15366" width="12.42578125" style="20" customWidth="1"/>
    <col min="15367" max="15367" width="7.28515625" style="20" customWidth="1"/>
    <col min="15368" max="15614" width="9.140625" style="20"/>
    <col min="15615" max="15615" width="41" style="20" customWidth="1"/>
    <col min="15616" max="15616" width="12.42578125" style="20" customWidth="1"/>
    <col min="15617" max="15617" width="7.28515625" style="20" customWidth="1"/>
    <col min="15618" max="15618" width="12.42578125" style="20" customWidth="1"/>
    <col min="15619" max="15619" width="7.28515625" style="20" customWidth="1"/>
    <col min="15620" max="15620" width="12.42578125" style="20" customWidth="1"/>
    <col min="15621" max="15621" width="7.28515625" style="20" customWidth="1"/>
    <col min="15622" max="15622" width="12.42578125" style="20" customWidth="1"/>
    <col min="15623" max="15623" width="7.28515625" style="20" customWidth="1"/>
    <col min="15624" max="15870" width="9.140625" style="20"/>
    <col min="15871" max="15871" width="41" style="20" customWidth="1"/>
    <col min="15872" max="15872" width="12.42578125" style="20" customWidth="1"/>
    <col min="15873" max="15873" width="7.28515625" style="20" customWidth="1"/>
    <col min="15874" max="15874" width="12.42578125" style="20" customWidth="1"/>
    <col min="15875" max="15875" width="7.28515625" style="20" customWidth="1"/>
    <col min="15876" max="15876" width="12.42578125" style="20" customWidth="1"/>
    <col min="15877" max="15877" width="7.28515625" style="20" customWidth="1"/>
    <col min="15878" max="15878" width="12.42578125" style="20" customWidth="1"/>
    <col min="15879" max="15879" width="7.28515625" style="20" customWidth="1"/>
    <col min="15880" max="16126" width="9.140625" style="20"/>
    <col min="16127" max="16127" width="41" style="20" customWidth="1"/>
    <col min="16128" max="16128" width="12.42578125" style="20" customWidth="1"/>
    <col min="16129" max="16129" width="7.28515625" style="20" customWidth="1"/>
    <col min="16130" max="16130" width="12.42578125" style="20" customWidth="1"/>
    <col min="16131" max="16131" width="7.28515625" style="20" customWidth="1"/>
    <col min="16132" max="16132" width="12.42578125" style="20" customWidth="1"/>
    <col min="16133" max="16133" width="7.28515625" style="20" customWidth="1"/>
    <col min="16134" max="16134" width="12.42578125" style="20" customWidth="1"/>
    <col min="16135" max="16135" width="7.28515625" style="20" customWidth="1"/>
    <col min="16136" max="16384" width="9.140625" style="20"/>
  </cols>
  <sheetData>
    <row r="1" spans="1:7" ht="48.75" customHeight="1" x14ac:dyDescent="0.3">
      <c r="A1" s="18"/>
      <c r="B1" s="18"/>
      <c r="C1" s="18"/>
      <c r="D1" s="19"/>
      <c r="E1" s="311" t="s">
        <v>1515</v>
      </c>
      <c r="F1" s="311"/>
      <c r="G1" s="311"/>
    </row>
    <row r="2" spans="1:7" ht="72.75" customHeight="1" x14ac:dyDescent="0.3">
      <c r="A2" s="312" t="s">
        <v>76</v>
      </c>
      <c r="B2" s="312"/>
      <c r="C2" s="312"/>
      <c r="D2" s="312"/>
      <c r="E2" s="312"/>
      <c r="F2" s="312"/>
      <c r="G2" s="312"/>
    </row>
    <row r="3" spans="1:7" ht="18.75" x14ac:dyDescent="0.3">
      <c r="A3" s="313"/>
      <c r="B3" s="314" t="s">
        <v>77</v>
      </c>
      <c r="C3" s="315"/>
      <c r="D3" s="316" t="s">
        <v>78</v>
      </c>
      <c r="E3" s="317"/>
      <c r="F3" s="318" t="s">
        <v>27</v>
      </c>
      <c r="G3" s="319"/>
    </row>
    <row r="4" spans="1:7" ht="18.75" x14ac:dyDescent="0.3">
      <c r="A4" s="313"/>
      <c r="B4" s="21" t="s">
        <v>79</v>
      </c>
      <c r="C4" s="22" t="s">
        <v>80</v>
      </c>
      <c r="D4" s="23" t="s">
        <v>79</v>
      </c>
      <c r="E4" s="24" t="s">
        <v>80</v>
      </c>
      <c r="F4" s="25" t="s">
        <v>79</v>
      </c>
      <c r="G4" s="26" t="s">
        <v>80</v>
      </c>
    </row>
    <row r="5" spans="1:7" ht="50.25" customHeight="1" x14ac:dyDescent="0.3">
      <c r="A5" s="27" t="s">
        <v>81</v>
      </c>
      <c r="B5" s="28">
        <f>328+1500</f>
        <v>1828</v>
      </c>
      <c r="C5" s="176">
        <f>26570784+2117775</f>
        <v>28688559</v>
      </c>
      <c r="D5" s="30">
        <v>195</v>
      </c>
      <c r="E5" s="177">
        <v>15844056</v>
      </c>
      <c r="F5" s="29">
        <f>B5+D5</f>
        <v>2023</v>
      </c>
      <c r="G5" s="176">
        <f>E5+C5</f>
        <v>44532615</v>
      </c>
    </row>
    <row r="6" spans="1:7" ht="18.75" x14ac:dyDescent="0.3">
      <c r="E6" s="31"/>
    </row>
  </sheetData>
  <mergeCells count="6">
    <mergeCell ref="E1:G1"/>
    <mergeCell ref="A2:G2"/>
    <mergeCell ref="A3:A4"/>
    <mergeCell ref="B3:C3"/>
    <mergeCell ref="D3:E3"/>
    <mergeCell ref="F3:G3"/>
  </mergeCells>
  <pageMargins left="0.7" right="0.7" top="0.75" bottom="0.75" header="0.3" footer="0.3"/>
  <pageSetup paperSize="9" scale="6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28</vt:i4>
      </vt:variant>
      <vt:variant>
        <vt:lpstr>Именованные диапазоны</vt:lpstr>
      </vt:variant>
      <vt:variant>
        <vt:i4>8</vt:i4>
      </vt:variant>
    </vt:vector>
  </HeadingPairs>
  <TitlesOfParts>
    <vt:vector size="36" baseType="lpstr">
      <vt:lpstr>прил 11.1</vt:lpstr>
      <vt:lpstr>прил 11 ПСО</vt:lpstr>
      <vt:lpstr>прил 10.1</vt:lpstr>
      <vt:lpstr>прил 10 неотлож</vt:lpstr>
      <vt:lpstr>прил 9.1.2</vt:lpstr>
      <vt:lpstr>прил 9.1.1</vt:lpstr>
      <vt:lpstr>прил 9 ДИ КТ и МРТ</vt:lpstr>
      <vt:lpstr>прил 8.1</vt:lpstr>
      <vt:lpstr>прил 8</vt:lpstr>
      <vt:lpstr>прил 7</vt:lpstr>
      <vt:lpstr>прил 6 часть2</vt:lpstr>
      <vt:lpstr>прил 6 часть 1</vt:lpstr>
      <vt:lpstr>прил 5.1</vt:lpstr>
      <vt:lpstr> прил 5 ЭНД</vt:lpstr>
      <vt:lpstr>прил 4.1</vt:lpstr>
      <vt:lpstr>прил 4 ГИСТ</vt:lpstr>
      <vt:lpstr>прил 3 Стомат подуш</vt:lpstr>
      <vt:lpstr>прил 2 АПП подуш</vt:lpstr>
      <vt:lpstr>прил 1.10</vt:lpstr>
      <vt:lpstr>прил 1.9</vt:lpstr>
      <vt:lpstr>прил 1.8</vt:lpstr>
      <vt:lpstr>прил 1.7</vt:lpstr>
      <vt:lpstr>прил 1.6</vt:lpstr>
      <vt:lpstr>прил 1.5</vt:lpstr>
      <vt:lpstr>прил 1.4</vt:lpstr>
      <vt:lpstr>прил 1.3</vt:lpstr>
      <vt:lpstr>прил 1.2</vt:lpstr>
      <vt:lpstr>прил 1.1</vt:lpstr>
      <vt:lpstr>' прил 5 ЭНД'!Область_печати</vt:lpstr>
      <vt:lpstr>'прил 1.2'!Область_печати</vt:lpstr>
      <vt:lpstr>'прил 1.4'!Область_печати</vt:lpstr>
      <vt:lpstr>'прил 1.5'!Область_печати</vt:lpstr>
      <vt:lpstr>'прил 1.9'!Область_печати</vt:lpstr>
      <vt:lpstr>'прил 11 ПСО'!Область_печати</vt:lpstr>
      <vt:lpstr>'прил 5.1'!Область_печати</vt:lpstr>
      <vt:lpstr>'прил 9 ДИ КТ и МРТ'!Область_печати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2020-03-05T06:59:34Z</dcterms:modified>
</cp:coreProperties>
</file>